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Bahan Kuliah S2\1. Thesis\"/>
    </mc:Choice>
  </mc:AlternateContent>
  <xr:revisionPtr revIDLastSave="0" documentId="13_ncr:1_{2130A0AE-B158-4D86-9AD8-30AD3A69AEB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14Bus" sheetId="2" r:id="rId2"/>
    <sheet name="cct14Bus" sheetId="5" r:id="rId3"/>
    <sheet name="9Bus" sheetId="3" r:id="rId4"/>
    <sheet name="cct9Bu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" i="4" l="1"/>
  <c r="I35" i="3"/>
  <c r="I34" i="3"/>
  <c r="I19" i="2"/>
  <c r="I18" i="2"/>
  <c r="H19" i="2"/>
  <c r="H20" i="2"/>
  <c r="H18" i="2"/>
  <c r="H35" i="3"/>
  <c r="O3" i="5"/>
  <c r="O4" i="5"/>
  <c r="O5" i="5"/>
  <c r="O6" i="5"/>
  <c r="M3" i="5"/>
  <c r="M4" i="5"/>
  <c r="M5" i="5"/>
  <c r="M6" i="5"/>
  <c r="K3" i="5"/>
  <c r="K4" i="5"/>
  <c r="K5" i="5"/>
  <c r="K6" i="5"/>
  <c r="H36" i="3"/>
  <c r="H34" i="3"/>
  <c r="I3" i="5"/>
  <c r="I4" i="5"/>
  <c r="I5" i="5"/>
  <c r="I6" i="5"/>
  <c r="G3" i="5"/>
  <c r="G4" i="5"/>
  <c r="G5" i="5"/>
  <c r="G6" i="5"/>
  <c r="E3" i="5"/>
  <c r="E4" i="5"/>
  <c r="E5" i="5"/>
  <c r="E6" i="5"/>
  <c r="B11" i="5"/>
  <c r="B12" i="5"/>
  <c r="I12" i="5" s="1"/>
  <c r="B13" i="5"/>
  <c r="B14" i="5"/>
  <c r="B9" i="4"/>
  <c r="B19" i="4" s="1"/>
  <c r="AF19" i="4"/>
  <c r="AD19" i="4"/>
  <c r="AB19" i="4"/>
  <c r="Z19" i="4"/>
  <c r="X19" i="4"/>
  <c r="V19" i="4"/>
  <c r="T19" i="4"/>
  <c r="R19" i="4"/>
  <c r="P19" i="4"/>
  <c r="N19" i="4"/>
  <c r="L19" i="4"/>
  <c r="J19" i="4"/>
  <c r="H19" i="4"/>
  <c r="F19" i="4"/>
  <c r="D19" i="4"/>
  <c r="I18" i="4"/>
  <c r="B18" i="4"/>
  <c r="AC18" i="4" s="1"/>
  <c r="W17" i="4"/>
  <c r="I17" i="4"/>
  <c r="B17" i="4"/>
  <c r="AC17" i="4" s="1"/>
  <c r="I16" i="4"/>
  <c r="B16" i="4"/>
  <c r="AC16" i="4" s="1"/>
  <c r="I15" i="4"/>
  <c r="B15" i="4"/>
  <c r="AC15" i="4" s="1"/>
  <c r="O14" i="4"/>
  <c r="I14" i="4"/>
  <c r="B14" i="4"/>
  <c r="AA14" i="4" s="1"/>
  <c r="AC13" i="4"/>
  <c r="I13" i="4"/>
  <c r="B13" i="4"/>
  <c r="AA13" i="4" s="1"/>
  <c r="AF9" i="4"/>
  <c r="AD9" i="4"/>
  <c r="AB9" i="4"/>
  <c r="Z9" i="4"/>
  <c r="X9" i="4"/>
  <c r="V9" i="4"/>
  <c r="T9" i="4"/>
  <c r="R9" i="4"/>
  <c r="P9" i="4"/>
  <c r="N9" i="4"/>
  <c r="L9" i="4"/>
  <c r="J9" i="4"/>
  <c r="H9" i="4"/>
  <c r="F9" i="4"/>
  <c r="D9" i="4"/>
  <c r="AG8" i="4"/>
  <c r="AE8" i="4"/>
  <c r="AC8" i="4"/>
  <c r="AA8" i="4"/>
  <c r="Y8" i="4"/>
  <c r="W8" i="4"/>
  <c r="U8" i="4"/>
  <c r="S8" i="4"/>
  <c r="Q8" i="4"/>
  <c r="O8" i="4"/>
  <c r="M8" i="4"/>
  <c r="K8" i="4"/>
  <c r="I8" i="4"/>
  <c r="G8" i="4"/>
  <c r="E8" i="4"/>
  <c r="AG7" i="4"/>
  <c r="AE7" i="4"/>
  <c r="AC7" i="4"/>
  <c r="AA7" i="4"/>
  <c r="Y7" i="4"/>
  <c r="W7" i="4"/>
  <c r="U7" i="4"/>
  <c r="S7" i="4"/>
  <c r="Q7" i="4"/>
  <c r="O7" i="4"/>
  <c r="M7" i="4"/>
  <c r="K7" i="4"/>
  <c r="I7" i="4"/>
  <c r="G7" i="4"/>
  <c r="E7" i="4"/>
  <c r="AG6" i="4"/>
  <c r="AE6" i="4"/>
  <c r="AC6" i="4"/>
  <c r="AA6" i="4"/>
  <c r="AA9" i="4" s="1"/>
  <c r="Y6" i="4"/>
  <c r="W6" i="4"/>
  <c r="U6" i="4"/>
  <c r="S6" i="4"/>
  <c r="Q6" i="4"/>
  <c r="O6" i="4"/>
  <c r="M6" i="4"/>
  <c r="K6" i="4"/>
  <c r="I6" i="4"/>
  <c r="G6" i="4"/>
  <c r="E6" i="4"/>
  <c r="AG5" i="4"/>
  <c r="AE5" i="4"/>
  <c r="AC5" i="4"/>
  <c r="AA5" i="4"/>
  <c r="Y5" i="4"/>
  <c r="W5" i="4"/>
  <c r="U5" i="4"/>
  <c r="S5" i="4"/>
  <c r="S9" i="4" s="1"/>
  <c r="Q5" i="4"/>
  <c r="O5" i="4"/>
  <c r="M5" i="4"/>
  <c r="K5" i="4"/>
  <c r="I5" i="4"/>
  <c r="G5" i="4"/>
  <c r="E5" i="4"/>
  <c r="AG4" i="4"/>
  <c r="AE4" i="4"/>
  <c r="AC4" i="4"/>
  <c r="AA4" i="4"/>
  <c r="Y4" i="4"/>
  <c r="Y9" i="4" s="1"/>
  <c r="U4" i="4"/>
  <c r="S4" i="4"/>
  <c r="Q4" i="4"/>
  <c r="O4" i="4"/>
  <c r="M4" i="4"/>
  <c r="K4" i="4"/>
  <c r="I4" i="4"/>
  <c r="G4" i="4"/>
  <c r="G9" i="4" s="1"/>
  <c r="E4" i="4"/>
  <c r="AG3" i="4"/>
  <c r="AE3" i="4"/>
  <c r="AC3" i="4"/>
  <c r="AC9" i="4" s="1"/>
  <c r="AA3" i="4"/>
  <c r="Y3" i="4"/>
  <c r="W3" i="4"/>
  <c r="U3" i="4"/>
  <c r="S3" i="4"/>
  <c r="Q3" i="4"/>
  <c r="O3" i="4"/>
  <c r="M3" i="4"/>
  <c r="M9" i="4" s="1"/>
  <c r="K3" i="4"/>
  <c r="I3" i="4"/>
  <c r="G3" i="4"/>
  <c r="E3" i="4"/>
  <c r="W9" i="4"/>
  <c r="E9" i="4"/>
  <c r="N27" i="1"/>
  <c r="L27" i="1"/>
  <c r="J13" i="1"/>
  <c r="H13" i="1"/>
  <c r="P18" i="1"/>
  <c r="P19" i="1"/>
  <c r="P20" i="1"/>
  <c r="P21" i="1"/>
  <c r="P22" i="1"/>
  <c r="P23" i="1"/>
  <c r="P24" i="1"/>
  <c r="P25" i="1"/>
  <c r="P17" i="1"/>
  <c r="N18" i="1"/>
  <c r="N19" i="1"/>
  <c r="N20" i="1"/>
  <c r="N21" i="1"/>
  <c r="N22" i="1"/>
  <c r="N23" i="1"/>
  <c r="N24" i="1"/>
  <c r="N25" i="1"/>
  <c r="N17" i="1"/>
  <c r="L18" i="1"/>
  <c r="L19" i="1"/>
  <c r="L20" i="1"/>
  <c r="L21" i="1"/>
  <c r="L22" i="1"/>
  <c r="L23" i="1"/>
  <c r="L24" i="1"/>
  <c r="L25" i="1"/>
  <c r="L17" i="1"/>
  <c r="J18" i="1"/>
  <c r="J19" i="1"/>
  <c r="J20" i="1"/>
  <c r="J21" i="1"/>
  <c r="J22" i="1"/>
  <c r="J23" i="1"/>
  <c r="J24" i="1"/>
  <c r="J25" i="1"/>
  <c r="J17" i="1"/>
  <c r="V40" i="1"/>
  <c r="T48" i="1"/>
  <c r="T49" i="1"/>
  <c r="T50" i="1"/>
  <c r="T51" i="1"/>
  <c r="T52" i="1"/>
  <c r="T53" i="1"/>
  <c r="T54" i="1"/>
  <c r="T55" i="1"/>
  <c r="T47" i="1"/>
  <c r="R48" i="1"/>
  <c r="R49" i="1"/>
  <c r="R50" i="1"/>
  <c r="R51" i="1"/>
  <c r="R52" i="1"/>
  <c r="R53" i="1"/>
  <c r="R54" i="1"/>
  <c r="R55" i="1"/>
  <c r="R47" i="1"/>
  <c r="H48" i="1"/>
  <c r="H49" i="1"/>
  <c r="H50" i="1"/>
  <c r="H51" i="1"/>
  <c r="H52" i="1"/>
  <c r="H53" i="1"/>
  <c r="H54" i="1"/>
  <c r="H55" i="1"/>
  <c r="H47" i="1"/>
  <c r="V34" i="1"/>
  <c r="V35" i="1"/>
  <c r="V36" i="1"/>
  <c r="V37" i="1"/>
  <c r="V38" i="1"/>
  <c r="V39" i="1"/>
  <c r="V41" i="1"/>
  <c r="V33" i="1"/>
  <c r="T34" i="1"/>
  <c r="T35" i="1"/>
  <c r="T36" i="1"/>
  <c r="T37" i="1"/>
  <c r="T38" i="1"/>
  <c r="T39" i="1"/>
  <c r="T40" i="1"/>
  <c r="T41" i="1"/>
  <c r="T33" i="1"/>
  <c r="R34" i="1"/>
  <c r="R35" i="1"/>
  <c r="R36" i="1"/>
  <c r="R37" i="1"/>
  <c r="R38" i="1"/>
  <c r="R39" i="1"/>
  <c r="R40" i="1"/>
  <c r="R41" i="1"/>
  <c r="R33" i="1"/>
  <c r="P34" i="1"/>
  <c r="P35" i="1"/>
  <c r="P36" i="1"/>
  <c r="P37" i="1"/>
  <c r="P38" i="1"/>
  <c r="P39" i="1"/>
  <c r="P40" i="1"/>
  <c r="P41" i="1"/>
  <c r="P33" i="1"/>
  <c r="N34" i="1"/>
  <c r="N35" i="1"/>
  <c r="N36" i="1"/>
  <c r="N37" i="1"/>
  <c r="N38" i="1"/>
  <c r="N39" i="1"/>
  <c r="N40" i="1"/>
  <c r="N41" i="1"/>
  <c r="N33" i="1"/>
  <c r="L34" i="1"/>
  <c r="L35" i="1"/>
  <c r="L36" i="1"/>
  <c r="L37" i="1"/>
  <c r="L38" i="1"/>
  <c r="L39" i="1"/>
  <c r="L40" i="1"/>
  <c r="L41" i="1"/>
  <c r="L33" i="1"/>
  <c r="J34" i="1"/>
  <c r="J35" i="1"/>
  <c r="J36" i="1"/>
  <c r="J37" i="1"/>
  <c r="J38" i="1"/>
  <c r="J39" i="1"/>
  <c r="J40" i="1"/>
  <c r="J41" i="1"/>
  <c r="J33" i="1"/>
  <c r="H34" i="1"/>
  <c r="H35" i="1"/>
  <c r="H36" i="1"/>
  <c r="H37" i="1"/>
  <c r="H38" i="1"/>
  <c r="H39" i="1"/>
  <c r="H40" i="1"/>
  <c r="H41" i="1"/>
  <c r="H33" i="1"/>
  <c r="H18" i="1"/>
  <c r="H19" i="1"/>
  <c r="H20" i="1"/>
  <c r="H21" i="1"/>
  <c r="H22" i="1"/>
  <c r="H23" i="1"/>
  <c r="H24" i="1"/>
  <c r="H25" i="1"/>
  <c r="H17" i="1"/>
  <c r="V4" i="1"/>
  <c r="V5" i="1"/>
  <c r="V6" i="1"/>
  <c r="V7" i="1"/>
  <c r="V8" i="1"/>
  <c r="V9" i="1"/>
  <c r="V10" i="1"/>
  <c r="V11" i="1"/>
  <c r="V3" i="1"/>
  <c r="T4" i="1"/>
  <c r="T5" i="1"/>
  <c r="T6" i="1"/>
  <c r="T7" i="1"/>
  <c r="T8" i="1"/>
  <c r="T9" i="1"/>
  <c r="T10" i="1"/>
  <c r="T11" i="1"/>
  <c r="T3" i="1"/>
  <c r="R4" i="1"/>
  <c r="R5" i="1"/>
  <c r="R6" i="1"/>
  <c r="R7" i="1"/>
  <c r="R8" i="1"/>
  <c r="R9" i="1"/>
  <c r="R10" i="1"/>
  <c r="R11" i="1"/>
  <c r="R3" i="1"/>
  <c r="P4" i="1"/>
  <c r="P5" i="1"/>
  <c r="P6" i="1"/>
  <c r="P7" i="1"/>
  <c r="P8" i="1"/>
  <c r="P9" i="1"/>
  <c r="P10" i="1"/>
  <c r="P11" i="1"/>
  <c r="P3" i="1"/>
  <c r="N4" i="1"/>
  <c r="N5" i="1"/>
  <c r="N6" i="1"/>
  <c r="N7" i="1"/>
  <c r="N8" i="1"/>
  <c r="N9" i="1"/>
  <c r="N10" i="1"/>
  <c r="N11" i="1"/>
  <c r="N3" i="1"/>
  <c r="L4" i="1"/>
  <c r="L5" i="1"/>
  <c r="L6" i="1"/>
  <c r="L7" i="1"/>
  <c r="L8" i="1"/>
  <c r="L9" i="1"/>
  <c r="L10" i="1"/>
  <c r="L11" i="1"/>
  <c r="L3" i="1"/>
  <c r="R18" i="1"/>
  <c r="R19" i="1"/>
  <c r="R20" i="1"/>
  <c r="R21" i="1"/>
  <c r="R22" i="1"/>
  <c r="R23" i="1"/>
  <c r="R24" i="1"/>
  <c r="R25" i="1"/>
  <c r="R17" i="1"/>
  <c r="T18" i="1"/>
  <c r="T19" i="1"/>
  <c r="T20" i="1"/>
  <c r="T21" i="1"/>
  <c r="T22" i="1"/>
  <c r="T23" i="1"/>
  <c r="T24" i="1"/>
  <c r="T25" i="1"/>
  <c r="T17" i="1"/>
  <c r="J4" i="1"/>
  <c r="J5" i="1"/>
  <c r="J6" i="1"/>
  <c r="J7" i="1"/>
  <c r="J8" i="1"/>
  <c r="J9" i="1"/>
  <c r="J10" i="1"/>
  <c r="J11" i="1"/>
  <c r="J3" i="1"/>
  <c r="H4" i="1"/>
  <c r="H5" i="1"/>
  <c r="H6" i="1"/>
  <c r="H7" i="1"/>
  <c r="H8" i="1"/>
  <c r="H9" i="1"/>
  <c r="H10" i="1"/>
  <c r="H11" i="1"/>
  <c r="H3" i="1"/>
  <c r="Y16" i="4" l="1"/>
  <c r="O13" i="4"/>
  <c r="Y14" i="4"/>
  <c r="E13" i="4"/>
  <c r="Q13" i="4"/>
  <c r="E14" i="4"/>
  <c r="G17" i="4"/>
  <c r="G16" i="4"/>
  <c r="G19" i="4" s="1"/>
  <c r="G13" i="4"/>
  <c r="Y13" i="4"/>
  <c r="W16" i="4"/>
  <c r="M13" i="4"/>
  <c r="W13" i="4"/>
  <c r="AG13" i="4"/>
  <c r="U14" i="4"/>
  <c r="AE14" i="4"/>
  <c r="AE19" i="4" s="1"/>
  <c r="G15" i="4"/>
  <c r="W15" i="4"/>
  <c r="Q16" i="4"/>
  <c r="AG16" i="4"/>
  <c r="O17" i="4"/>
  <c r="AE17" i="4"/>
  <c r="Y18" i="4"/>
  <c r="M14" i="4"/>
  <c r="W14" i="4"/>
  <c r="AG14" i="4"/>
  <c r="Y15" i="4"/>
  <c r="Q17" i="4"/>
  <c r="AG17" i="4"/>
  <c r="O18" i="4"/>
  <c r="AE18" i="4"/>
  <c r="O15" i="4"/>
  <c r="O19" i="4" s="1"/>
  <c r="AE15" i="4"/>
  <c r="Q18" i="4"/>
  <c r="AG18" i="4"/>
  <c r="U13" i="4"/>
  <c r="AE13" i="4"/>
  <c r="G14" i="4"/>
  <c r="Q14" i="4"/>
  <c r="Q19" i="4" s="1"/>
  <c r="AC14" i="4"/>
  <c r="AC19" i="4" s="1"/>
  <c r="E15" i="4"/>
  <c r="Q15" i="4"/>
  <c r="AG15" i="4"/>
  <c r="O16" i="4"/>
  <c r="AE16" i="4"/>
  <c r="Y17" i="4"/>
  <c r="G18" i="4"/>
  <c r="W18" i="4"/>
  <c r="W19" i="4" s="1"/>
  <c r="AG19" i="4"/>
  <c r="I19" i="4"/>
  <c r="I14" i="5"/>
  <c r="I13" i="5"/>
  <c r="E11" i="5"/>
  <c r="G11" i="5"/>
  <c r="K11" i="5"/>
  <c r="M11" i="5"/>
  <c r="O11" i="5"/>
  <c r="O15" i="5" s="1"/>
  <c r="E14" i="5"/>
  <c r="G14" i="5"/>
  <c r="K14" i="5"/>
  <c r="M14" i="5"/>
  <c r="O14" i="5"/>
  <c r="E13" i="5"/>
  <c r="G13" i="5"/>
  <c r="K13" i="5"/>
  <c r="M13" i="5"/>
  <c r="O13" i="5"/>
  <c r="E12" i="5"/>
  <c r="G12" i="5"/>
  <c r="I11" i="5"/>
  <c r="I15" i="5" s="1"/>
  <c r="K12" i="5"/>
  <c r="M12" i="5"/>
  <c r="M15" i="5" s="1"/>
  <c r="O12" i="5"/>
  <c r="G15" i="5"/>
  <c r="O7" i="5"/>
  <c r="M7" i="5"/>
  <c r="K7" i="5"/>
  <c r="I7" i="5"/>
  <c r="G7" i="5"/>
  <c r="E7" i="5"/>
  <c r="AG9" i="4"/>
  <c r="U9" i="4"/>
  <c r="Q9" i="4"/>
  <c r="O9" i="4"/>
  <c r="I9" i="4"/>
  <c r="AE9" i="4"/>
  <c r="Y19" i="4"/>
  <c r="K9" i="4"/>
  <c r="K13" i="4"/>
  <c r="S13" i="4"/>
  <c r="K14" i="4"/>
  <c r="S14" i="4"/>
  <c r="K15" i="4"/>
  <c r="S15" i="4"/>
  <c r="AA15" i="4"/>
  <c r="K16" i="4"/>
  <c r="S16" i="4"/>
  <c r="AA16" i="4"/>
  <c r="K17" i="4"/>
  <c r="S17" i="4"/>
  <c r="AA17" i="4"/>
  <c r="K18" i="4"/>
  <c r="S18" i="4"/>
  <c r="AA18" i="4"/>
  <c r="M15" i="4"/>
  <c r="U15" i="4"/>
  <c r="U19" i="4" s="1"/>
  <c r="E16" i="4"/>
  <c r="M16" i="4"/>
  <c r="U16" i="4"/>
  <c r="E17" i="4"/>
  <c r="M17" i="4"/>
  <c r="U17" i="4"/>
  <c r="E18" i="4"/>
  <c r="M18" i="4"/>
  <c r="U18" i="4"/>
  <c r="J12" i="1"/>
  <c r="P42" i="1"/>
  <c r="R56" i="1"/>
  <c r="J42" i="1"/>
  <c r="L42" i="1"/>
  <c r="R42" i="1"/>
  <c r="H42" i="1"/>
  <c r="N42" i="1"/>
  <c r="T42" i="1"/>
  <c r="P26" i="1"/>
  <c r="N26" i="1"/>
  <c r="L26" i="1"/>
  <c r="J26" i="1"/>
  <c r="T56" i="1"/>
  <c r="H56" i="1"/>
  <c r="V42" i="1"/>
  <c r="H26" i="1"/>
  <c r="V12" i="1"/>
  <c r="T12" i="1"/>
  <c r="R12" i="1"/>
  <c r="P12" i="1"/>
  <c r="N12" i="1"/>
  <c r="H12" i="1"/>
  <c r="L12" i="1"/>
  <c r="T26" i="1"/>
  <c r="R26" i="1"/>
  <c r="M19" i="4" l="1"/>
  <c r="AA19" i="4"/>
  <c r="E19" i="4"/>
  <c r="E15" i="5"/>
  <c r="K15" i="5"/>
  <c r="S19" i="4"/>
  <c r="K19" i="4"/>
</calcChain>
</file>

<file path=xl/sharedStrings.xml><?xml version="1.0" encoding="utf-8"?>
<sst xmlns="http://schemas.openxmlformats.org/spreadsheetml/2006/main" count="407" uniqueCount="105">
  <si>
    <t>BUS</t>
  </si>
  <si>
    <t>CCT</t>
  </si>
  <si>
    <t>7--8</t>
  </si>
  <si>
    <t>4--7</t>
  </si>
  <si>
    <t>8--9</t>
  </si>
  <si>
    <t>4--9</t>
  </si>
  <si>
    <t>7--9</t>
  </si>
  <si>
    <t>Perubahan</t>
  </si>
  <si>
    <t>Transmisi</t>
  </si>
  <si>
    <t>deg/MW</t>
  </si>
  <si>
    <t>6--9</t>
  </si>
  <si>
    <t>5--7</t>
  </si>
  <si>
    <t>No</t>
  </si>
  <si>
    <t>5--8</t>
  </si>
  <si>
    <t>6--8</t>
  </si>
  <si>
    <t>6--7</t>
  </si>
  <si>
    <t>5--9</t>
  </si>
  <si>
    <t>5--6</t>
  </si>
  <si>
    <t>4--5</t>
  </si>
  <si>
    <t>4--6</t>
  </si>
  <si>
    <t>4--8</t>
  </si>
  <si>
    <t>SA</t>
  </si>
  <si>
    <t>8--7</t>
  </si>
  <si>
    <t>5--4</t>
  </si>
  <si>
    <t>7--4</t>
  </si>
  <si>
    <t>9--4</t>
  </si>
  <si>
    <t>9--7</t>
  </si>
  <si>
    <t>perubahan</t>
  </si>
  <si>
    <t>dphi/dP (deg/MW)</t>
  </si>
  <si>
    <t>dphi/dQ (deg/MVar)</t>
  </si>
  <si>
    <t>dv/dP (p.u/MW)</t>
  </si>
  <si>
    <t>dv/dQ (p.u/MVar)</t>
  </si>
  <si>
    <t>6--4</t>
  </si>
  <si>
    <t>6--5</t>
  </si>
  <si>
    <t>7--5</t>
  </si>
  <si>
    <t>7--6</t>
  </si>
  <si>
    <t>8--4</t>
  </si>
  <si>
    <t>8--5</t>
  </si>
  <si>
    <t>8--6</t>
  </si>
  <si>
    <t>9--5</t>
  </si>
  <si>
    <t>9--6</t>
  </si>
  <si>
    <t>9--8</t>
  </si>
  <si>
    <t xml:space="preserve">CCT </t>
  </si>
  <si>
    <t>Rata-Rata</t>
  </si>
  <si>
    <t>4--6 (200 MW)(1 Km)</t>
  </si>
  <si>
    <t>6--4 (190 MW)(1 Km)</t>
  </si>
  <si>
    <t>7--4 (140 MW)(2 Km)</t>
  </si>
  <si>
    <t>8--4 (130 MW)(3 Km)</t>
  </si>
  <si>
    <t>4--8 (160 MW)(3 Km)</t>
  </si>
  <si>
    <t>4--9 (100 MW)(2 Km)</t>
  </si>
  <si>
    <t>9--4 (140 MW)(2 Km)</t>
  </si>
  <si>
    <t>5--9 (110 MW)(3 Km)</t>
  </si>
  <si>
    <t>9--6 (190 MW)(1 Km)</t>
  </si>
  <si>
    <t>4--5 (420 MW)(1 Km)</t>
  </si>
  <si>
    <t>5--4 (180 MW)(1 Km)</t>
  </si>
  <si>
    <t>4--7 (280 MW)(2 Km)</t>
  </si>
  <si>
    <t>5--6 (220 MW)(2 Km)</t>
  </si>
  <si>
    <t>6--5 (240 MW)(2 Km)</t>
  </si>
  <si>
    <t>5--7 (350 MW)(1 Km)</t>
  </si>
  <si>
    <t>7--5 (260 MW)(1 Km)</t>
  </si>
  <si>
    <t>5--8 (170 MW)(2 Km)</t>
  </si>
  <si>
    <t>8--5 (210 MW)(2 Km)</t>
  </si>
  <si>
    <t>9--5 (190 MW)(3 Km)</t>
  </si>
  <si>
    <t>6--7 (210 MW)(3 Km)</t>
  </si>
  <si>
    <t>7--6 (170 MW)(3 Km)</t>
  </si>
  <si>
    <t>6--8 (230 MW)(2 Km)</t>
  </si>
  <si>
    <t>8--6 (170 MW)(2 Km)</t>
  </si>
  <si>
    <t>6--9 (130 MW)(1 Km)</t>
  </si>
  <si>
    <t>7--8 (220 MW)(1 Km)</t>
  </si>
  <si>
    <t>8--7 (350 MW)(1 Km)</t>
  </si>
  <si>
    <t>7--9 (110 MW)(2 Km)</t>
  </si>
  <si>
    <t>9--7 (270 MW)(2 Km)</t>
  </si>
  <si>
    <t>8--9 (160 MW)(1 Km)</t>
  </si>
  <si>
    <t>9--8 (350 MW)(1 Km)</t>
  </si>
  <si>
    <t>MERAH (132 kV)</t>
  </si>
  <si>
    <t>Daya</t>
  </si>
  <si>
    <t>2--3</t>
  </si>
  <si>
    <t>2--4</t>
  </si>
  <si>
    <t>2--5</t>
  </si>
  <si>
    <t>3--2</t>
  </si>
  <si>
    <t>3--4</t>
  </si>
  <si>
    <t>3--5</t>
  </si>
  <si>
    <t>4--2</t>
  </si>
  <si>
    <t>4--3</t>
  </si>
  <si>
    <t>5--2</t>
  </si>
  <si>
    <t>5--3</t>
  </si>
  <si>
    <t>2--3 (140 MW) (1 Km)</t>
  </si>
  <si>
    <t>3--2 (170 MW) (1 Km)</t>
  </si>
  <si>
    <t>2--4 (410 MW) (2 Km)</t>
  </si>
  <si>
    <t>4--2 (230 MW) (2 Km)</t>
  </si>
  <si>
    <t>2--5 (410 MW) (2 Km)</t>
  </si>
  <si>
    <t>5--2 (220 MW) (2 Km)</t>
  </si>
  <si>
    <t>3--4 (200 MW) (1 Km)</t>
  </si>
  <si>
    <t>4--3 (150 MW) (1 Km)</t>
  </si>
  <si>
    <t>3--5 (180 MW) (2 Km)</t>
  </si>
  <si>
    <t>5--3 (140 MW) (2 Km)</t>
  </si>
  <si>
    <t>4--5 (590 MW) (1 Km)</t>
  </si>
  <si>
    <t>5--4 (460 MW) (1 Km)</t>
  </si>
  <si>
    <t>bus</t>
  </si>
  <si>
    <t>Saluran</t>
  </si>
  <si>
    <r>
      <t>Critical Clearing Time</t>
    </r>
    <r>
      <rPr>
        <sz val="12"/>
        <color rgb="FF000000"/>
        <rFont val="Times New Roman"/>
        <family val="1"/>
      </rPr>
      <t xml:space="preserve"> (s)</t>
    </r>
  </si>
  <si>
    <t>Bus 2</t>
  </si>
  <si>
    <t>Bus 3</t>
  </si>
  <si>
    <t>Bus 4</t>
  </si>
  <si>
    <t>Bus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</si>
</sst>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0"/>
    <numFmt numFmtId="166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0" borderId="0" xfId="0" applyNumberFormat="1"/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/>
    <xf numFmtId="164" fontId="0" fillId="5" borderId="8" xfId="0" applyNumberFormat="1" applyFill="1" applyBorder="1"/>
    <xf numFmtId="164" fontId="0" fillId="0" borderId="0" xfId="0" applyNumberFormat="1" applyAlignment="1">
      <alignment horizontal="center" vertical="center"/>
    </xf>
    <xf numFmtId="0" fontId="0" fillId="6" borderId="6" xfId="0" applyFill="1" applyBorder="1"/>
    <xf numFmtId="164" fontId="0" fillId="6" borderId="6" xfId="0" applyNumberFormat="1" applyFill="1" applyBorder="1"/>
    <xf numFmtId="0" fontId="0" fillId="2" borderId="6" xfId="0" applyFill="1" applyBorder="1"/>
    <xf numFmtId="0" fontId="0" fillId="7" borderId="6" xfId="0" applyFill="1" applyBorder="1"/>
    <xf numFmtId="164" fontId="0" fillId="2" borderId="6" xfId="0" applyNumberFormat="1" applyFill="1" applyBorder="1"/>
    <xf numFmtId="164" fontId="0" fillId="0" borderId="0" xfId="0" applyNumberFormat="1"/>
    <xf numFmtId="0" fontId="1" fillId="0" borderId="9" xfId="0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65" fontId="1" fillId="0" borderId="10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0" borderId="10" xfId="0" applyBorder="1"/>
    <xf numFmtId="164" fontId="1" fillId="0" borderId="9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5" borderId="7" xfId="0" applyFill="1" applyBorder="1"/>
    <xf numFmtId="0" fontId="0" fillId="6" borderId="6" xfId="0" applyFill="1" applyBorder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164" fontId="0" fillId="5" borderId="11" xfId="0" applyNumberFormat="1" applyFill="1" applyBorder="1"/>
    <xf numFmtId="0" fontId="0" fillId="7" borderId="0" xfId="0" applyFill="1"/>
    <xf numFmtId="0" fontId="0" fillId="6" borderId="0" xfId="0" applyFill="1"/>
    <xf numFmtId="0" fontId="0" fillId="2" borderId="0" xfId="0" applyFill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65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  <xf numFmtId="164" fontId="0" fillId="0" borderId="10" xfId="0" applyNumberFormat="1" applyBorder="1" applyAlignment="1">
      <alignment horizontal="right" vertical="center"/>
    </xf>
    <xf numFmtId="1" fontId="0" fillId="0" borderId="10" xfId="0" applyNumberFormat="1" applyBorder="1" applyAlignment="1">
      <alignment horizontal="right"/>
    </xf>
    <xf numFmtId="165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9" xfId="0" applyBorder="1"/>
    <xf numFmtId="0" fontId="0" fillId="0" borderId="11" xfId="0" applyBorder="1"/>
    <xf numFmtId="166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6"/>
  <sheetViews>
    <sheetView zoomScale="70" zoomScaleNormal="70" workbookViewId="0">
      <selection activeCell="Z17" sqref="Z17"/>
    </sheetView>
  </sheetViews>
  <sheetFormatPr defaultRowHeight="15" x14ac:dyDescent="0.25"/>
  <cols>
    <col min="2" max="2" width="9.42578125" bestFit="1" customWidth="1"/>
    <col min="3" max="3" width="10" bestFit="1" customWidth="1"/>
    <col min="4" max="4" width="12.42578125" bestFit="1" customWidth="1"/>
    <col min="5" max="6" width="12.42578125" customWidth="1"/>
    <col min="7" max="7" width="7.42578125" bestFit="1" customWidth="1"/>
    <col min="8" max="8" width="10.5703125" bestFit="1" customWidth="1"/>
    <col min="9" max="9" width="6.5703125" bestFit="1" customWidth="1"/>
    <col min="10" max="10" width="10.5703125" bestFit="1" customWidth="1"/>
    <col min="11" max="11" width="6.5703125" bestFit="1" customWidth="1"/>
    <col min="12" max="12" width="10.5703125" bestFit="1" customWidth="1"/>
    <col min="13" max="13" width="6" bestFit="1" customWidth="1"/>
    <col min="14" max="14" width="10.5703125" bestFit="1" customWidth="1"/>
    <col min="15" max="15" width="6" bestFit="1" customWidth="1"/>
    <col min="16" max="16" width="10.5703125" bestFit="1" customWidth="1"/>
    <col min="17" max="17" width="6" bestFit="1" customWidth="1"/>
    <col min="18" max="18" width="10.5703125" bestFit="1" customWidth="1"/>
    <col min="19" max="19" width="6" bestFit="1" customWidth="1"/>
    <col min="20" max="20" width="12" bestFit="1" customWidth="1"/>
    <col min="21" max="21" width="6" bestFit="1" customWidth="1"/>
    <col min="22" max="22" width="12" bestFit="1" customWidth="1"/>
  </cols>
  <sheetData>
    <row r="1" spans="1:31" x14ac:dyDescent="0.25">
      <c r="B1" s="1"/>
      <c r="C1" s="1"/>
      <c r="D1" s="2"/>
      <c r="E1" s="2"/>
      <c r="F1" s="2"/>
      <c r="G1" s="80" t="s">
        <v>2</v>
      </c>
      <c r="H1" s="80"/>
      <c r="I1" s="80" t="s">
        <v>4</v>
      </c>
      <c r="J1" s="80"/>
      <c r="K1" s="80" t="s">
        <v>6</v>
      </c>
      <c r="L1" s="80"/>
      <c r="M1" s="80" t="s">
        <v>10</v>
      </c>
      <c r="N1" s="80"/>
      <c r="O1" s="80" t="s">
        <v>11</v>
      </c>
      <c r="P1" s="80"/>
      <c r="Q1" s="80" t="s">
        <v>13</v>
      </c>
      <c r="R1" s="80"/>
      <c r="S1" s="80" t="s">
        <v>14</v>
      </c>
      <c r="T1" s="80"/>
      <c r="U1" s="80" t="s">
        <v>15</v>
      </c>
      <c r="V1" s="80"/>
      <c r="Y1" t="s">
        <v>3</v>
      </c>
      <c r="Z1" t="s">
        <v>5</v>
      </c>
      <c r="AA1" t="s">
        <v>24</v>
      </c>
      <c r="AB1" t="s">
        <v>25</v>
      </c>
      <c r="AC1" t="s">
        <v>24</v>
      </c>
      <c r="AD1" t="s">
        <v>6</v>
      </c>
      <c r="AE1" t="s">
        <v>6</v>
      </c>
    </row>
    <row r="2" spans="1:31" x14ac:dyDescent="0.25">
      <c r="B2" s="1" t="s">
        <v>0</v>
      </c>
      <c r="C2" s="1" t="s">
        <v>1</v>
      </c>
      <c r="D2" s="1" t="s">
        <v>21</v>
      </c>
      <c r="E2" s="1" t="s">
        <v>21</v>
      </c>
      <c r="F2" s="1"/>
      <c r="G2" s="3" t="s">
        <v>1</v>
      </c>
      <c r="H2" s="3" t="s">
        <v>7</v>
      </c>
      <c r="I2" s="3" t="s">
        <v>1</v>
      </c>
      <c r="J2" s="3" t="s">
        <v>7</v>
      </c>
      <c r="K2" s="3" t="s">
        <v>1</v>
      </c>
      <c r="L2" s="3"/>
      <c r="M2" s="3" t="s">
        <v>1</v>
      </c>
      <c r="N2" s="3" t="s">
        <v>7</v>
      </c>
      <c r="O2" s="3" t="s">
        <v>1</v>
      </c>
      <c r="P2" s="3" t="s">
        <v>7</v>
      </c>
      <c r="Q2" s="3" t="s">
        <v>1</v>
      </c>
      <c r="R2" s="3" t="s">
        <v>7</v>
      </c>
      <c r="S2" s="3" t="s">
        <v>1</v>
      </c>
      <c r="T2" s="3" t="s">
        <v>7</v>
      </c>
      <c r="U2" s="3" t="s">
        <v>1</v>
      </c>
      <c r="V2" s="3" t="s">
        <v>7</v>
      </c>
    </row>
    <row r="3" spans="1:31" x14ac:dyDescent="0.25">
      <c r="B3" s="1">
        <v>1</v>
      </c>
      <c r="C3" s="1">
        <v>0.20799999999999999</v>
      </c>
      <c r="D3" s="1"/>
      <c r="E3" s="1"/>
      <c r="F3" s="1">
        <v>1</v>
      </c>
      <c r="G3" s="3">
        <v>0.252</v>
      </c>
      <c r="H3" s="3">
        <f t="shared" ref="H3:H11" si="0">G3-C3</f>
        <v>4.4000000000000011E-2</v>
      </c>
      <c r="I3" s="3">
        <v>0.215</v>
      </c>
      <c r="J3" s="3">
        <f t="shared" ref="J3:J11" si="1">I3-C3</f>
        <v>7.0000000000000062E-3</v>
      </c>
      <c r="K3" s="3">
        <v>0.30199999999999999</v>
      </c>
      <c r="L3" s="3">
        <f t="shared" ref="L3:L11" si="2">K3-C3</f>
        <v>9.4E-2</v>
      </c>
      <c r="M3" s="3">
        <v>0.45700000000000002</v>
      </c>
      <c r="N3" s="3">
        <f>M3-C3</f>
        <v>0.24900000000000003</v>
      </c>
      <c r="O3" s="4">
        <v>0.56699999999999995</v>
      </c>
      <c r="P3" s="3">
        <f>O3-C3</f>
        <v>0.35899999999999999</v>
      </c>
      <c r="Q3" s="4">
        <v>0.501</v>
      </c>
      <c r="R3" s="3">
        <f>Q3-C3</f>
        <v>0.29300000000000004</v>
      </c>
      <c r="S3" s="4">
        <v>0.501</v>
      </c>
      <c r="T3" s="3">
        <f>S3-C3</f>
        <v>0.29300000000000004</v>
      </c>
      <c r="U3" s="4">
        <v>0.77100000000000002</v>
      </c>
      <c r="V3" s="3">
        <f>U3-C3</f>
        <v>0.56300000000000006</v>
      </c>
      <c r="Y3" s="16"/>
    </row>
    <row r="4" spans="1:31" x14ac:dyDescent="0.25">
      <c r="B4" s="1">
        <v>2</v>
      </c>
      <c r="C4" s="1">
        <v>0.14099999999999999</v>
      </c>
      <c r="D4" s="1"/>
      <c r="E4" s="1"/>
      <c r="F4" s="1">
        <v>2</v>
      </c>
      <c r="G4" s="3">
        <v>0.17599999999999999</v>
      </c>
      <c r="H4" s="3">
        <f t="shared" si="0"/>
        <v>3.5000000000000003E-2</v>
      </c>
      <c r="I4" s="3">
        <v>0.16400000000000001</v>
      </c>
      <c r="J4" s="3">
        <f t="shared" si="1"/>
        <v>2.300000000000002E-2</v>
      </c>
      <c r="K4" s="4">
        <v>0.21099999999999999</v>
      </c>
      <c r="L4" s="3">
        <f t="shared" si="2"/>
        <v>7.0000000000000007E-2</v>
      </c>
      <c r="M4" s="4">
        <v>0.19400000000000001</v>
      </c>
      <c r="N4" s="3">
        <f t="shared" ref="N4:N11" si="3">M4-C4</f>
        <v>5.3000000000000019E-2</v>
      </c>
      <c r="O4" s="4">
        <v>0.24299999999999999</v>
      </c>
      <c r="P4" s="3">
        <f t="shared" ref="P4:P11" si="4">O4-C4</f>
        <v>0.10200000000000001</v>
      </c>
      <c r="Q4" s="4">
        <v>0.221</v>
      </c>
      <c r="R4" s="3">
        <f t="shared" ref="R4:R11" si="5">Q4-C4</f>
        <v>8.0000000000000016E-2</v>
      </c>
      <c r="S4" s="4">
        <v>0.219</v>
      </c>
      <c r="T4" s="3">
        <f t="shared" ref="T4:T11" si="6">S4-C4</f>
        <v>7.8000000000000014E-2</v>
      </c>
      <c r="U4" s="4">
        <v>0.25800000000000001</v>
      </c>
      <c r="V4" s="3">
        <f t="shared" ref="V4:V11" si="7">U4-C4</f>
        <v>0.11700000000000002</v>
      </c>
    </row>
    <row r="5" spans="1:31" x14ac:dyDescent="0.25">
      <c r="B5" s="1">
        <v>3</v>
      </c>
      <c r="C5" s="1">
        <v>0.156</v>
      </c>
      <c r="D5" s="1"/>
      <c r="E5" s="1"/>
      <c r="F5" s="1">
        <v>3</v>
      </c>
      <c r="G5" s="3">
        <v>0.154</v>
      </c>
      <c r="H5" s="3">
        <f t="shared" si="0"/>
        <v>-2.0000000000000018E-3</v>
      </c>
      <c r="I5" s="3">
        <v>0.14099999999999999</v>
      </c>
      <c r="J5" s="3">
        <f t="shared" si="1"/>
        <v>-1.5000000000000013E-2</v>
      </c>
      <c r="K5" s="4">
        <v>0.13700000000000001</v>
      </c>
      <c r="L5" s="3">
        <f t="shared" si="2"/>
        <v>-1.8999999999999989E-2</v>
      </c>
      <c r="M5" s="4">
        <v>0.24099999999999999</v>
      </c>
      <c r="N5" s="3">
        <f t="shared" si="3"/>
        <v>8.4999999999999992E-2</v>
      </c>
      <c r="O5" s="4">
        <v>0.19900000000000001</v>
      </c>
      <c r="P5" s="3">
        <f t="shared" si="4"/>
        <v>4.300000000000001E-2</v>
      </c>
      <c r="Q5" s="4">
        <v>0.219</v>
      </c>
      <c r="R5" s="3">
        <f t="shared" si="5"/>
        <v>6.3E-2</v>
      </c>
      <c r="S5" s="4">
        <v>0.21199999999999999</v>
      </c>
      <c r="T5" s="3">
        <f t="shared" si="6"/>
        <v>5.5999999999999994E-2</v>
      </c>
      <c r="U5" s="4">
        <v>0.19700000000000001</v>
      </c>
      <c r="V5" s="3">
        <f t="shared" si="7"/>
        <v>4.1000000000000009E-2</v>
      </c>
    </row>
    <row r="6" spans="1:31" x14ac:dyDescent="0.25">
      <c r="B6" s="1">
        <v>4</v>
      </c>
      <c r="C6" s="1">
        <v>0.19800000000000001</v>
      </c>
      <c r="D6" s="7">
        <v>3.0994500000000001E-2</v>
      </c>
      <c r="E6" s="1"/>
      <c r="F6" s="1">
        <v>4</v>
      </c>
      <c r="G6" s="3">
        <v>0.23599999999999999</v>
      </c>
      <c r="H6" s="3">
        <f t="shared" si="0"/>
        <v>3.7999999999999978E-2</v>
      </c>
      <c r="I6" s="3">
        <v>0.20599999999999999</v>
      </c>
      <c r="J6" s="3">
        <f t="shared" si="1"/>
        <v>7.9999999999999793E-3</v>
      </c>
      <c r="K6" s="3">
        <v>0.27500000000000002</v>
      </c>
      <c r="L6" s="3">
        <f t="shared" si="2"/>
        <v>7.7000000000000013E-2</v>
      </c>
      <c r="M6" s="3">
        <v>0.39300000000000002</v>
      </c>
      <c r="N6" s="3">
        <f t="shared" si="3"/>
        <v>0.19500000000000001</v>
      </c>
      <c r="O6" s="4">
        <v>0.46500000000000002</v>
      </c>
      <c r="P6" s="3">
        <f t="shared" si="4"/>
        <v>0.26700000000000002</v>
      </c>
      <c r="Q6" s="4">
        <v>0.42399999999999999</v>
      </c>
      <c r="R6" s="3">
        <f t="shared" si="5"/>
        <v>0.22599999999999998</v>
      </c>
      <c r="S6" s="4">
        <v>0.42599999999999999</v>
      </c>
      <c r="T6" s="3">
        <f t="shared" si="6"/>
        <v>0.22799999999999998</v>
      </c>
      <c r="U6" s="4">
        <v>0.57099999999999995</v>
      </c>
      <c r="V6" s="3">
        <f t="shared" si="7"/>
        <v>0.37299999999999994</v>
      </c>
    </row>
    <row r="7" spans="1:31" x14ac:dyDescent="0.25">
      <c r="B7" s="1">
        <v>5</v>
      </c>
      <c r="C7" s="1">
        <v>0.247</v>
      </c>
      <c r="D7" s="1">
        <v>7.3639700000000002E-2</v>
      </c>
      <c r="E7" s="1"/>
      <c r="F7" s="1">
        <v>5</v>
      </c>
      <c r="G7" s="3">
        <v>0.32200000000000001</v>
      </c>
      <c r="H7" s="3">
        <f t="shared" si="0"/>
        <v>7.5000000000000011E-2</v>
      </c>
      <c r="I7" s="3">
        <v>0.27600000000000002</v>
      </c>
      <c r="J7" s="3">
        <f t="shared" si="1"/>
        <v>2.9000000000000026E-2</v>
      </c>
      <c r="K7" s="3">
        <v>0.4</v>
      </c>
      <c r="L7" s="3">
        <f t="shared" si="2"/>
        <v>0.15300000000000002</v>
      </c>
      <c r="M7" s="3">
        <v>0.47899999999999998</v>
      </c>
      <c r="N7" s="3">
        <f t="shared" si="3"/>
        <v>0.23199999999999998</v>
      </c>
      <c r="O7" s="4">
        <v>0.59299999999999997</v>
      </c>
      <c r="P7" s="3">
        <f t="shared" si="4"/>
        <v>0.34599999999999997</v>
      </c>
      <c r="Q7" s="4">
        <v>0.55400000000000005</v>
      </c>
      <c r="R7" s="3">
        <f t="shared" si="5"/>
        <v>0.30700000000000005</v>
      </c>
      <c r="S7" s="4">
        <v>0.54300000000000004</v>
      </c>
      <c r="T7" s="3">
        <f t="shared" si="6"/>
        <v>0.29600000000000004</v>
      </c>
      <c r="U7" s="4">
        <v>0.77300000000000002</v>
      </c>
      <c r="V7" s="3">
        <f t="shared" si="7"/>
        <v>0.52600000000000002</v>
      </c>
    </row>
    <row r="8" spans="1:31" x14ac:dyDescent="0.25">
      <c r="B8" s="1">
        <v>6</v>
      </c>
      <c r="C8" s="1">
        <v>0.26900000000000002</v>
      </c>
      <c r="D8" s="1">
        <v>7.59132E-2</v>
      </c>
      <c r="E8" s="1"/>
      <c r="F8" s="1">
        <v>6</v>
      </c>
      <c r="G8" s="3">
        <v>0.34599999999999997</v>
      </c>
      <c r="H8" s="3">
        <f t="shared" si="0"/>
        <v>7.6999999999999957E-2</v>
      </c>
      <c r="I8" s="3">
        <v>0.29599999999999999</v>
      </c>
      <c r="J8" s="3">
        <f t="shared" si="1"/>
        <v>2.6999999999999968E-2</v>
      </c>
      <c r="K8" s="3">
        <v>0.441</v>
      </c>
      <c r="L8" s="3">
        <f t="shared" si="2"/>
        <v>0.17199999999999999</v>
      </c>
      <c r="M8" s="3">
        <v>0.60799999999999998</v>
      </c>
      <c r="N8" s="3">
        <f t="shared" si="3"/>
        <v>0.33899999999999997</v>
      </c>
      <c r="O8" s="4">
        <v>0.65300000000000002</v>
      </c>
      <c r="P8" s="3">
        <f t="shared" si="4"/>
        <v>0.38400000000000001</v>
      </c>
      <c r="Q8" s="4">
        <v>0.625</v>
      </c>
      <c r="R8" s="3">
        <f t="shared" si="5"/>
        <v>0.35599999999999998</v>
      </c>
      <c r="S8" s="4">
        <v>0.69299999999999995</v>
      </c>
      <c r="T8" s="3">
        <f t="shared" si="6"/>
        <v>0.42399999999999993</v>
      </c>
      <c r="U8" s="4">
        <v>0.77</v>
      </c>
      <c r="V8" s="3">
        <f t="shared" si="7"/>
        <v>0.501</v>
      </c>
    </row>
    <row r="9" spans="1:31" x14ac:dyDescent="0.25">
      <c r="B9" s="1">
        <v>7</v>
      </c>
      <c r="C9" s="1">
        <v>0.14299999999999999</v>
      </c>
      <c r="D9" s="1">
        <v>0.1168066</v>
      </c>
      <c r="E9" s="1"/>
      <c r="F9" s="1">
        <v>7</v>
      </c>
      <c r="G9" s="3">
        <v>0.17599999999999999</v>
      </c>
      <c r="H9" s="13">
        <f t="shared" si="0"/>
        <v>3.3000000000000002E-2</v>
      </c>
      <c r="I9" s="3">
        <v>0.16400000000000001</v>
      </c>
      <c r="J9" s="13">
        <f t="shared" si="1"/>
        <v>2.1000000000000019E-2</v>
      </c>
      <c r="K9" s="3">
        <v>0.21099999999999999</v>
      </c>
      <c r="L9" s="3">
        <f t="shared" si="2"/>
        <v>6.8000000000000005E-2</v>
      </c>
      <c r="M9" s="3">
        <v>0.19800000000000001</v>
      </c>
      <c r="N9" s="3">
        <f t="shared" si="3"/>
        <v>5.5000000000000021E-2</v>
      </c>
      <c r="O9" s="4">
        <v>0.246</v>
      </c>
      <c r="P9" s="3">
        <f t="shared" si="4"/>
        <v>0.10300000000000001</v>
      </c>
      <c r="Q9" s="4">
        <v>0.223</v>
      </c>
      <c r="R9" s="3">
        <f t="shared" si="5"/>
        <v>8.0000000000000016E-2</v>
      </c>
      <c r="S9" s="4">
        <v>0.22500000000000001</v>
      </c>
      <c r="T9" s="3">
        <f t="shared" si="6"/>
        <v>8.2000000000000017E-2</v>
      </c>
      <c r="U9" s="4">
        <v>0.26500000000000001</v>
      </c>
      <c r="V9" s="3">
        <f t="shared" si="7"/>
        <v>0.12200000000000003</v>
      </c>
    </row>
    <row r="10" spans="1:31" x14ac:dyDescent="0.25">
      <c r="B10" s="1">
        <v>8</v>
      </c>
      <c r="C10" s="1">
        <v>0.19800000000000001</v>
      </c>
      <c r="D10" s="9">
        <v>0.124321</v>
      </c>
      <c r="E10" s="1"/>
      <c r="F10" s="1">
        <v>8</v>
      </c>
      <c r="G10" s="3">
        <v>0.254</v>
      </c>
      <c r="H10" s="13">
        <f t="shared" si="0"/>
        <v>5.5999999999999994E-2</v>
      </c>
      <c r="I10" s="3">
        <v>0.22700000000000001</v>
      </c>
      <c r="J10" s="13">
        <f t="shared" si="1"/>
        <v>2.8999999999999998E-2</v>
      </c>
      <c r="K10" s="3">
        <v>0.29299999999999998</v>
      </c>
      <c r="L10" s="3">
        <f t="shared" si="2"/>
        <v>9.4999999999999973E-2</v>
      </c>
      <c r="M10" s="3">
        <v>0.31900000000000001</v>
      </c>
      <c r="N10" s="3">
        <f t="shared" si="3"/>
        <v>0.121</v>
      </c>
      <c r="O10" s="4">
        <v>0.377</v>
      </c>
      <c r="P10" s="3">
        <f t="shared" si="4"/>
        <v>0.17899999999999999</v>
      </c>
      <c r="Q10" s="4">
        <v>0.35799999999999998</v>
      </c>
      <c r="R10" s="3">
        <f t="shared" si="5"/>
        <v>0.15999999999999998</v>
      </c>
      <c r="S10" s="4">
        <v>0.36099999999999999</v>
      </c>
      <c r="T10" s="3">
        <f t="shared" si="6"/>
        <v>0.16299999999999998</v>
      </c>
      <c r="U10" s="4">
        <v>0.41699999999999998</v>
      </c>
      <c r="V10" s="3">
        <f t="shared" si="7"/>
        <v>0.21899999999999997</v>
      </c>
    </row>
    <row r="11" spans="1:31" x14ac:dyDescent="0.25">
      <c r="B11" s="1">
        <v>9</v>
      </c>
      <c r="C11" s="1">
        <v>0.156</v>
      </c>
      <c r="D11" s="1">
        <v>0.1190966</v>
      </c>
      <c r="E11" s="1"/>
      <c r="F11" s="1">
        <v>9</v>
      </c>
      <c r="G11" s="3">
        <v>0.158</v>
      </c>
      <c r="H11" s="13">
        <f t="shared" si="0"/>
        <v>2.0000000000000018E-3</v>
      </c>
      <c r="I11" s="3">
        <v>0.14399999999999999</v>
      </c>
      <c r="J11" s="13">
        <f t="shared" si="1"/>
        <v>-1.2000000000000011E-2</v>
      </c>
      <c r="K11" s="3">
        <v>0.14199999999999999</v>
      </c>
      <c r="L11" s="3">
        <f t="shared" si="2"/>
        <v>-1.4000000000000012E-2</v>
      </c>
      <c r="M11" s="3">
        <v>0.25</v>
      </c>
      <c r="N11" s="3">
        <f t="shared" si="3"/>
        <v>9.4E-2</v>
      </c>
      <c r="O11" s="4">
        <v>0.20899999999999999</v>
      </c>
      <c r="P11" s="3">
        <f t="shared" si="4"/>
        <v>5.2999999999999992E-2</v>
      </c>
      <c r="Q11" s="4">
        <v>0.28799999999999998</v>
      </c>
      <c r="R11" s="3">
        <f t="shared" si="5"/>
        <v>0.13199999999999998</v>
      </c>
      <c r="S11" s="4">
        <v>0.22</v>
      </c>
      <c r="T11" s="3">
        <f t="shared" si="6"/>
        <v>6.4000000000000001E-2</v>
      </c>
      <c r="U11" s="4">
        <v>0.20499999999999999</v>
      </c>
      <c r="V11" s="3">
        <f t="shared" si="7"/>
        <v>4.8999999999999988E-2</v>
      </c>
    </row>
    <row r="12" spans="1:31" x14ac:dyDescent="0.25">
      <c r="G12" s="3"/>
      <c r="H12" s="11">
        <f>AVERAGE(H3:H11)</f>
        <v>3.9777777777777773E-2</v>
      </c>
      <c r="I12" s="3"/>
      <c r="J12" s="12">
        <f>AVERAGE(J3:J11)</f>
        <v>1.2999999999999999E-2</v>
      </c>
      <c r="K12" s="3"/>
      <c r="L12" s="5">
        <f>AVERAGE(L3:L11)</f>
        <v>7.7333333333333323E-2</v>
      </c>
      <c r="M12" s="3"/>
      <c r="N12" s="5">
        <f>AVERAGE(N3:N11)</f>
        <v>0.15811111111111112</v>
      </c>
      <c r="O12" s="3"/>
      <c r="P12" s="5">
        <f>AVERAGE(P3:P11)</f>
        <v>0.20399999999999999</v>
      </c>
      <c r="Q12" s="3"/>
      <c r="R12" s="5">
        <f>AVERAGE(R3:R11)</f>
        <v>0.18855555555555556</v>
      </c>
      <c r="S12" s="3"/>
      <c r="T12" s="5">
        <f>AVERAGE(T3:T11)</f>
        <v>0.18711111111111112</v>
      </c>
      <c r="U12" s="3"/>
      <c r="V12" s="5">
        <f>AVERAGE(V3:V11)</f>
        <v>0.27899999999999997</v>
      </c>
    </row>
    <row r="13" spans="1:31" x14ac:dyDescent="0.25">
      <c r="H13" s="14">
        <f>AVERAGE(H9:H11)</f>
        <v>3.0333333333333334E-2</v>
      </c>
      <c r="J13" s="14">
        <f>AVERAGE(J9:J11)</f>
        <v>1.2666666666666668E-2</v>
      </c>
    </row>
    <row r="14" spans="1:31" x14ac:dyDescent="0.25">
      <c r="A14" s="1" t="s">
        <v>12</v>
      </c>
      <c r="B14" s="1" t="s">
        <v>8</v>
      </c>
      <c r="C14" s="1" t="s">
        <v>9</v>
      </c>
    </row>
    <row r="15" spans="1:31" x14ac:dyDescent="0.25">
      <c r="A15" s="1">
        <v>1</v>
      </c>
      <c r="B15" s="1" t="s">
        <v>2</v>
      </c>
      <c r="C15" s="1">
        <v>0.1030745</v>
      </c>
      <c r="G15" s="80" t="s">
        <v>16</v>
      </c>
      <c r="H15" s="80"/>
      <c r="I15" s="80" t="s">
        <v>17</v>
      </c>
      <c r="J15" s="80"/>
      <c r="K15" s="80" t="s">
        <v>18</v>
      </c>
      <c r="L15" s="80"/>
      <c r="M15" s="80" t="s">
        <v>19</v>
      </c>
      <c r="N15" s="80"/>
      <c r="O15" s="80" t="s">
        <v>20</v>
      </c>
      <c r="P15" s="80"/>
      <c r="Q15" s="80" t="s">
        <v>5</v>
      </c>
      <c r="R15" s="80"/>
      <c r="S15" s="80" t="s">
        <v>3</v>
      </c>
      <c r="T15" s="80"/>
    </row>
    <row r="16" spans="1:31" x14ac:dyDescent="0.25">
      <c r="A16" s="1">
        <v>2</v>
      </c>
      <c r="B16" s="1" t="s">
        <v>4</v>
      </c>
      <c r="C16" s="9">
        <v>9.8273200000000005E-2</v>
      </c>
      <c r="G16" s="3" t="s">
        <v>1</v>
      </c>
      <c r="H16" s="3" t="s">
        <v>7</v>
      </c>
      <c r="I16" s="3" t="s">
        <v>1</v>
      </c>
      <c r="J16" s="3" t="s">
        <v>7</v>
      </c>
      <c r="K16" s="3" t="s">
        <v>1</v>
      </c>
      <c r="L16" s="3" t="s">
        <v>7</v>
      </c>
      <c r="M16" s="3" t="s">
        <v>1</v>
      </c>
      <c r="N16" s="3" t="s">
        <v>7</v>
      </c>
      <c r="O16" s="3" t="s">
        <v>1</v>
      </c>
      <c r="P16" s="3" t="s">
        <v>7</v>
      </c>
      <c r="Q16" s="3" t="s">
        <v>1</v>
      </c>
      <c r="R16" s="3" t="s">
        <v>7</v>
      </c>
      <c r="S16" s="3" t="s">
        <v>1</v>
      </c>
      <c r="T16" s="3" t="s">
        <v>7</v>
      </c>
    </row>
    <row r="17" spans="1:22" x14ac:dyDescent="0.25">
      <c r="A17" s="8">
        <v>3</v>
      </c>
      <c r="B17" s="1" t="s">
        <v>22</v>
      </c>
      <c r="C17" s="10">
        <v>0.1030745</v>
      </c>
      <c r="F17" s="1">
        <v>1</v>
      </c>
      <c r="G17" s="3">
        <v>0.60599999999999998</v>
      </c>
      <c r="H17" s="3">
        <f>G17-C3</f>
        <v>0.39800000000000002</v>
      </c>
      <c r="I17" s="3">
        <v>0.29699999999999999</v>
      </c>
      <c r="J17" s="3">
        <f>I17-C3</f>
        <v>8.8999999999999996E-2</v>
      </c>
      <c r="K17" s="3">
        <v>0.24199999999999999</v>
      </c>
      <c r="L17" s="3">
        <f>K17-C3</f>
        <v>3.4000000000000002E-2</v>
      </c>
      <c r="M17" s="3">
        <v>0.24299999999999999</v>
      </c>
      <c r="N17" s="3">
        <f>M17-C3</f>
        <v>3.5000000000000003E-2</v>
      </c>
      <c r="O17" s="3">
        <v>0.49099999999999999</v>
      </c>
      <c r="P17" s="3">
        <f>O17-C3</f>
        <v>0.28300000000000003</v>
      </c>
      <c r="Q17" s="4">
        <v>0.47399999999999998</v>
      </c>
      <c r="R17" s="3">
        <f t="shared" ref="R17:R25" si="8">Q17-C3</f>
        <v>0.26600000000000001</v>
      </c>
      <c r="S17" s="4">
        <v>0.55800000000000005</v>
      </c>
      <c r="T17" s="3">
        <f t="shared" ref="T17:T25" si="9">S17-C3</f>
        <v>0.35000000000000009</v>
      </c>
    </row>
    <row r="18" spans="1:22" x14ac:dyDescent="0.25">
      <c r="A18" s="1">
        <v>3</v>
      </c>
      <c r="B18" s="1" t="s">
        <v>6</v>
      </c>
      <c r="C18" s="1">
        <v>8.2662899999999997E-2</v>
      </c>
      <c r="F18" s="1">
        <v>2</v>
      </c>
      <c r="G18" s="3">
        <v>0.20699999999999999</v>
      </c>
      <c r="H18" s="3">
        <f t="shared" ref="H18:H25" si="10">G18-C4</f>
        <v>6.6000000000000003E-2</v>
      </c>
      <c r="I18" s="3">
        <v>0.17899999999999999</v>
      </c>
      <c r="J18" s="3">
        <f t="shared" ref="J18:J25" si="11">I18-C4</f>
        <v>3.8000000000000006E-2</v>
      </c>
      <c r="K18" s="3">
        <v>0.16200000000000001</v>
      </c>
      <c r="L18" s="3">
        <f t="shared" ref="L18:L25" si="12">K18-C4</f>
        <v>2.1000000000000019E-2</v>
      </c>
      <c r="M18" s="3">
        <v>0.156</v>
      </c>
      <c r="N18" s="3">
        <f t="shared" ref="N18:N25" si="13">M18-C4</f>
        <v>1.5000000000000013E-2</v>
      </c>
      <c r="O18" s="3">
        <v>0.23300000000000001</v>
      </c>
      <c r="P18" s="3">
        <f t="shared" ref="P18:P25" si="14">O18-C4</f>
        <v>9.2000000000000026E-2</v>
      </c>
      <c r="Q18" s="4">
        <v>0.20599999999999999</v>
      </c>
      <c r="R18" s="3">
        <f t="shared" si="8"/>
        <v>6.5000000000000002E-2</v>
      </c>
      <c r="S18" s="4">
        <v>0.25700000000000001</v>
      </c>
      <c r="T18" s="3">
        <f t="shared" si="9"/>
        <v>0.11600000000000002</v>
      </c>
    </row>
    <row r="19" spans="1:22" x14ac:dyDescent="0.25">
      <c r="A19" s="1">
        <v>4</v>
      </c>
      <c r="B19" s="1" t="s">
        <v>10</v>
      </c>
      <c r="C19" s="1">
        <v>6.3277899999999998E-2</v>
      </c>
      <c r="F19" s="1">
        <v>3</v>
      </c>
      <c r="G19" s="3">
        <v>0.26</v>
      </c>
      <c r="H19" s="3">
        <f t="shared" si="10"/>
        <v>0.10400000000000001</v>
      </c>
      <c r="I19" s="3">
        <v>0.16700000000000001</v>
      </c>
      <c r="J19" s="3">
        <f t="shared" si="11"/>
        <v>1.100000000000001E-2</v>
      </c>
      <c r="K19" s="3">
        <v>0.16700000000000001</v>
      </c>
      <c r="L19" s="3">
        <f t="shared" si="12"/>
        <v>1.100000000000001E-2</v>
      </c>
      <c r="M19" s="3">
        <v>0.17799999999999999</v>
      </c>
      <c r="N19" s="3">
        <f t="shared" si="13"/>
        <v>2.1999999999999992E-2</v>
      </c>
      <c r="O19" s="3">
        <v>0.22700000000000001</v>
      </c>
      <c r="P19" s="3">
        <f t="shared" si="14"/>
        <v>7.1000000000000008E-2</v>
      </c>
      <c r="Q19" s="4">
        <v>0.25900000000000001</v>
      </c>
      <c r="R19" s="3">
        <f t="shared" si="8"/>
        <v>0.10300000000000001</v>
      </c>
      <c r="S19" s="4">
        <v>0.20699999999999999</v>
      </c>
      <c r="T19" s="3">
        <f t="shared" si="9"/>
        <v>5.099999999999999E-2</v>
      </c>
    </row>
    <row r="20" spans="1:22" x14ac:dyDescent="0.25">
      <c r="A20" s="1">
        <v>5</v>
      </c>
      <c r="B20" s="1" t="s">
        <v>11</v>
      </c>
      <c r="C20" s="1">
        <v>6.1812800000000001E-2</v>
      </c>
      <c r="F20" s="1">
        <v>4</v>
      </c>
      <c r="G20" s="3">
        <v>0.48199999999999998</v>
      </c>
      <c r="H20" s="3">
        <f t="shared" si="10"/>
        <v>0.28399999999999997</v>
      </c>
      <c r="I20" s="3">
        <v>0.27200000000000002</v>
      </c>
      <c r="J20" s="3">
        <f t="shared" si="11"/>
        <v>7.400000000000001E-2</v>
      </c>
      <c r="K20" s="3">
        <v>0.22900000000000001</v>
      </c>
      <c r="L20" s="13">
        <f t="shared" si="12"/>
        <v>3.1E-2</v>
      </c>
      <c r="M20" s="3">
        <v>0.23100000000000001</v>
      </c>
      <c r="N20" s="13">
        <f t="shared" si="13"/>
        <v>3.3000000000000002E-2</v>
      </c>
      <c r="O20" s="3">
        <v>0.42799999999999999</v>
      </c>
      <c r="P20" s="3">
        <f t="shared" si="14"/>
        <v>0.22999999999999998</v>
      </c>
      <c r="Q20" s="4">
        <v>0.41199999999999998</v>
      </c>
      <c r="R20" s="3">
        <f t="shared" si="8"/>
        <v>0.21399999999999997</v>
      </c>
      <c r="S20" s="4">
        <v>0.47099999999999997</v>
      </c>
      <c r="T20" s="3">
        <f t="shared" si="9"/>
        <v>0.27299999999999996</v>
      </c>
    </row>
    <row r="21" spans="1:22" x14ac:dyDescent="0.25">
      <c r="B21" s="1" t="s">
        <v>23</v>
      </c>
      <c r="C21">
        <v>3.1199999999999999E-2</v>
      </c>
      <c r="F21" s="1">
        <v>5</v>
      </c>
      <c r="G21" s="3">
        <v>0.66</v>
      </c>
      <c r="H21" s="3">
        <f t="shared" si="10"/>
        <v>0.41300000000000003</v>
      </c>
      <c r="I21" s="3">
        <v>0.373</v>
      </c>
      <c r="J21" s="3">
        <f t="shared" si="11"/>
        <v>0.126</v>
      </c>
      <c r="K21" s="3">
        <v>0.29699999999999999</v>
      </c>
      <c r="L21" s="13">
        <f t="shared" si="12"/>
        <v>4.9999999999999989E-2</v>
      </c>
      <c r="M21" s="3">
        <v>0.28599999999999998</v>
      </c>
      <c r="N21" s="13">
        <f t="shared" si="13"/>
        <v>3.8999999999999979E-2</v>
      </c>
      <c r="O21" s="3">
        <v>0.51600000000000001</v>
      </c>
      <c r="P21" s="3">
        <f t="shared" si="14"/>
        <v>0.26900000000000002</v>
      </c>
      <c r="Q21" s="4">
        <v>0.48</v>
      </c>
      <c r="R21" s="3">
        <f t="shared" si="8"/>
        <v>0.23299999999999998</v>
      </c>
      <c r="S21" s="4">
        <v>0.55500000000000005</v>
      </c>
      <c r="T21" s="3">
        <f t="shared" si="9"/>
        <v>0.30800000000000005</v>
      </c>
    </row>
    <row r="22" spans="1:22" x14ac:dyDescent="0.25">
      <c r="A22" s="1">
        <v>6</v>
      </c>
      <c r="B22" s="1" t="s">
        <v>13</v>
      </c>
      <c r="C22" s="1">
        <v>5.6957199999999999E-2</v>
      </c>
      <c r="F22" s="1">
        <v>6</v>
      </c>
      <c r="G22" s="3">
        <v>0.75</v>
      </c>
      <c r="H22" s="3">
        <f t="shared" si="10"/>
        <v>0.48099999999999998</v>
      </c>
      <c r="I22" s="3">
        <v>0.42799999999999999</v>
      </c>
      <c r="J22" s="3">
        <f t="shared" si="11"/>
        <v>0.15899999999999997</v>
      </c>
      <c r="K22" s="3">
        <v>0.316</v>
      </c>
      <c r="L22" s="13">
        <f t="shared" si="12"/>
        <v>4.6999999999999986E-2</v>
      </c>
      <c r="M22" s="3">
        <v>0.32700000000000001</v>
      </c>
      <c r="N22" s="13">
        <f t="shared" si="13"/>
        <v>5.7999999999999996E-2</v>
      </c>
      <c r="O22" s="3">
        <v>0.56999999999999995</v>
      </c>
      <c r="P22" s="3">
        <f t="shared" si="14"/>
        <v>0.30099999999999993</v>
      </c>
      <c r="Q22" s="4">
        <v>0.54600000000000004</v>
      </c>
      <c r="R22" s="3">
        <f t="shared" si="8"/>
        <v>0.27700000000000002</v>
      </c>
      <c r="S22" s="4">
        <v>0.60699999999999998</v>
      </c>
      <c r="T22" s="3">
        <f t="shared" si="9"/>
        <v>0.33799999999999997</v>
      </c>
    </row>
    <row r="23" spans="1:22" x14ac:dyDescent="0.25">
      <c r="A23" s="1">
        <v>7</v>
      </c>
      <c r="B23" s="1" t="s">
        <v>14</v>
      </c>
      <c r="C23" s="1">
        <v>5.58132E-2</v>
      </c>
      <c r="F23" s="1">
        <v>7</v>
      </c>
      <c r="G23" s="3">
        <v>0.20799999999999999</v>
      </c>
      <c r="H23" s="3">
        <f t="shared" si="10"/>
        <v>6.5000000000000002E-2</v>
      </c>
      <c r="I23" s="3">
        <v>0.182</v>
      </c>
      <c r="J23" s="3">
        <f t="shared" si="11"/>
        <v>3.9000000000000007E-2</v>
      </c>
      <c r="K23" s="3">
        <v>0.16400000000000001</v>
      </c>
      <c r="L23" s="3">
        <f t="shared" si="12"/>
        <v>2.1000000000000019E-2</v>
      </c>
      <c r="M23" s="3">
        <v>0.158</v>
      </c>
      <c r="N23" s="3">
        <f t="shared" si="13"/>
        <v>1.5000000000000013E-2</v>
      </c>
      <c r="O23" s="3">
        <v>0.23599999999999999</v>
      </c>
      <c r="P23" s="3">
        <f t="shared" si="14"/>
        <v>9.2999999999999999E-2</v>
      </c>
      <c r="Q23" s="4">
        <v>0.20799999999999999</v>
      </c>
      <c r="R23" s="3">
        <f t="shared" si="8"/>
        <v>6.5000000000000002E-2</v>
      </c>
      <c r="S23" s="4">
        <v>0.26</v>
      </c>
      <c r="T23" s="3">
        <f t="shared" si="9"/>
        <v>0.11700000000000002</v>
      </c>
    </row>
    <row r="24" spans="1:22" x14ac:dyDescent="0.25">
      <c r="A24" s="1">
        <v>8</v>
      </c>
      <c r="B24" s="1" t="s">
        <v>15</v>
      </c>
      <c r="C24" s="1">
        <v>5.0308199999999997E-2</v>
      </c>
      <c r="F24" s="1">
        <v>8</v>
      </c>
      <c r="G24" s="3">
        <v>0.34899999999999998</v>
      </c>
      <c r="H24" s="3">
        <f t="shared" si="10"/>
        <v>0.15099999999999997</v>
      </c>
      <c r="I24" s="3">
        <v>0.26300000000000001</v>
      </c>
      <c r="J24" s="3">
        <f t="shared" si="11"/>
        <v>6.5000000000000002E-2</v>
      </c>
      <c r="K24" s="3">
        <v>0.22900000000000001</v>
      </c>
      <c r="L24" s="3">
        <f t="shared" si="12"/>
        <v>3.1E-2</v>
      </c>
      <c r="M24" s="3">
        <v>0.22600000000000001</v>
      </c>
      <c r="N24" s="3">
        <f t="shared" si="13"/>
        <v>2.7999999999999997E-2</v>
      </c>
      <c r="O24" s="3">
        <v>0.371</v>
      </c>
      <c r="P24" s="3">
        <f t="shared" si="14"/>
        <v>0.17299999999999999</v>
      </c>
      <c r="Q24" s="4">
        <v>0.33300000000000002</v>
      </c>
      <c r="R24" s="3">
        <f t="shared" si="8"/>
        <v>0.13500000000000001</v>
      </c>
      <c r="S24" s="4">
        <v>0.39</v>
      </c>
      <c r="T24" s="3">
        <f t="shared" si="9"/>
        <v>0.192</v>
      </c>
    </row>
    <row r="25" spans="1:22" x14ac:dyDescent="0.25">
      <c r="A25" s="1">
        <v>9</v>
      </c>
      <c r="B25" s="1" t="s">
        <v>16</v>
      </c>
      <c r="C25" s="1">
        <v>4.99596E-2</v>
      </c>
      <c r="F25" s="1">
        <v>9</v>
      </c>
      <c r="G25" s="3">
        <v>0.27200000000000002</v>
      </c>
      <c r="H25" s="3">
        <f t="shared" si="10"/>
        <v>0.11600000000000002</v>
      </c>
      <c r="I25" s="3">
        <v>0.17100000000000001</v>
      </c>
      <c r="J25" s="3">
        <f t="shared" si="11"/>
        <v>1.5000000000000013E-2</v>
      </c>
      <c r="K25" s="3">
        <v>0.16900000000000001</v>
      </c>
      <c r="L25" s="3">
        <f t="shared" si="12"/>
        <v>1.3000000000000012E-2</v>
      </c>
      <c r="M25" s="3">
        <v>0.18</v>
      </c>
      <c r="N25" s="3">
        <f t="shared" si="13"/>
        <v>2.3999999999999994E-2</v>
      </c>
      <c r="O25" s="3">
        <v>0.23599999999999999</v>
      </c>
      <c r="P25" s="3">
        <f t="shared" si="14"/>
        <v>7.9999999999999988E-2</v>
      </c>
      <c r="Q25" s="4">
        <v>0.27</v>
      </c>
      <c r="R25" s="3">
        <f t="shared" si="8"/>
        <v>0.11400000000000002</v>
      </c>
      <c r="S25" s="4">
        <v>0.216</v>
      </c>
      <c r="T25" s="3">
        <f t="shared" si="9"/>
        <v>0.06</v>
      </c>
    </row>
    <row r="26" spans="1:22" x14ac:dyDescent="0.25">
      <c r="A26" s="1">
        <v>10</v>
      </c>
      <c r="B26" s="1" t="s">
        <v>17</v>
      </c>
      <c r="C26" s="1">
        <v>3.7880700000000003E-2</v>
      </c>
      <c r="G26" s="3"/>
      <c r="H26" s="5">
        <f>AVERAGE(H17:H25)</f>
        <v>0.23088888888888887</v>
      </c>
      <c r="I26" s="3"/>
      <c r="J26" s="5">
        <f>AVERAGE(J17:J25)</f>
        <v>6.8444444444444447E-2</v>
      </c>
      <c r="K26" s="3"/>
      <c r="L26" s="6">
        <f>AVERAGE(L17:L25)</f>
        <v>2.8777777777777777E-2</v>
      </c>
      <c r="M26" s="3"/>
      <c r="N26" s="6">
        <f>AVERAGE(N17:N25)</f>
        <v>2.9888888888888892E-2</v>
      </c>
      <c r="O26" s="3"/>
      <c r="P26" s="5">
        <f>AVERAGE(P17:P25)</f>
        <v>0.1768888888888889</v>
      </c>
      <c r="Q26" s="3"/>
      <c r="R26" s="5">
        <f>AVERAGE(R17:R25)</f>
        <v>0.16355555555555557</v>
      </c>
      <c r="S26" s="3"/>
      <c r="T26" s="5">
        <f>AVERAGE(T17:T25)</f>
        <v>0.20055555555555554</v>
      </c>
    </row>
    <row r="27" spans="1:22" x14ac:dyDescent="0.25">
      <c r="A27" s="1">
        <v>11</v>
      </c>
      <c r="B27" s="1" t="s">
        <v>18</v>
      </c>
      <c r="C27" s="7">
        <v>3.1297800000000001E-2</v>
      </c>
      <c r="L27" s="15">
        <f>AVERAGE(L20:L22)</f>
        <v>4.2666666666666658E-2</v>
      </c>
      <c r="N27" s="15">
        <f>AVERAGE(N20:N22)</f>
        <v>4.3333333333333328E-2</v>
      </c>
    </row>
    <row r="28" spans="1:22" x14ac:dyDescent="0.25">
      <c r="A28" s="1">
        <v>12</v>
      </c>
      <c r="B28" s="1" t="s">
        <v>19</v>
      </c>
      <c r="C28" s="7">
        <v>3.1294700000000002E-2</v>
      </c>
    </row>
    <row r="29" spans="1:22" x14ac:dyDescent="0.25">
      <c r="A29" s="1">
        <v>13</v>
      </c>
      <c r="B29" s="1" t="s">
        <v>20</v>
      </c>
      <c r="C29" s="1">
        <v>3.1095500000000002E-2</v>
      </c>
    </row>
    <row r="30" spans="1:22" x14ac:dyDescent="0.25">
      <c r="A30" s="1">
        <v>14</v>
      </c>
      <c r="B30" s="1" t="s">
        <v>5</v>
      </c>
      <c r="C30" s="1">
        <v>3.1094799999999999E-2</v>
      </c>
    </row>
    <row r="31" spans="1:22" x14ac:dyDescent="0.25">
      <c r="A31" s="1">
        <v>15</v>
      </c>
      <c r="B31" s="1" t="s">
        <v>3</v>
      </c>
      <c r="C31" s="1">
        <v>3.10694E-2</v>
      </c>
      <c r="G31" s="80" t="s">
        <v>2</v>
      </c>
      <c r="H31" s="80"/>
      <c r="I31" s="80" t="s">
        <v>4</v>
      </c>
      <c r="J31" s="80"/>
      <c r="K31" s="80" t="s">
        <v>6</v>
      </c>
      <c r="L31" s="80"/>
      <c r="M31" s="80" t="s">
        <v>10</v>
      </c>
      <c r="N31" s="80"/>
      <c r="O31" s="80" t="s">
        <v>11</v>
      </c>
      <c r="P31" s="80"/>
      <c r="Q31" s="80" t="s">
        <v>13</v>
      </c>
      <c r="R31" s="80"/>
      <c r="S31" s="80" t="s">
        <v>14</v>
      </c>
      <c r="T31" s="80"/>
      <c r="U31" s="80" t="s">
        <v>15</v>
      </c>
      <c r="V31" s="80"/>
    </row>
    <row r="32" spans="1:22" x14ac:dyDescent="0.25">
      <c r="G32" s="3" t="s">
        <v>1</v>
      </c>
      <c r="H32" s="3" t="s">
        <v>7</v>
      </c>
      <c r="I32" s="3" t="s">
        <v>1</v>
      </c>
      <c r="J32" s="3" t="s">
        <v>7</v>
      </c>
      <c r="K32" s="3" t="s">
        <v>1</v>
      </c>
      <c r="L32" s="3" t="s">
        <v>7</v>
      </c>
      <c r="M32" s="3" t="s">
        <v>1</v>
      </c>
      <c r="N32" s="3" t="s">
        <v>7</v>
      </c>
      <c r="O32" s="3" t="s">
        <v>1</v>
      </c>
      <c r="P32" s="3" t="s">
        <v>7</v>
      </c>
      <c r="Q32" s="3" t="s">
        <v>1</v>
      </c>
      <c r="R32" s="3" t="s">
        <v>7</v>
      </c>
      <c r="S32" s="3" t="s">
        <v>1</v>
      </c>
      <c r="T32" s="3" t="s">
        <v>7</v>
      </c>
      <c r="U32" s="3" t="s">
        <v>1</v>
      </c>
      <c r="V32" s="3" t="s">
        <v>7</v>
      </c>
    </row>
    <row r="33" spans="7:22" x14ac:dyDescent="0.25">
      <c r="G33" s="3"/>
      <c r="H33" s="3">
        <f>G33-C3</f>
        <v>-0.20799999999999999</v>
      </c>
      <c r="I33" s="3"/>
      <c r="J33" s="3">
        <f>I33-C3</f>
        <v>-0.20799999999999999</v>
      </c>
      <c r="K33" s="3"/>
      <c r="L33" s="3">
        <f>K33-C3</f>
        <v>-0.20799999999999999</v>
      </c>
      <c r="M33" s="3"/>
      <c r="N33" s="3">
        <f>M33-C3</f>
        <v>-0.20799999999999999</v>
      </c>
      <c r="O33" s="4"/>
      <c r="P33" s="3">
        <f>O33-C3</f>
        <v>-0.20799999999999999</v>
      </c>
      <c r="Q33" s="4"/>
      <c r="R33" s="3">
        <f>Q33-C3</f>
        <v>-0.20799999999999999</v>
      </c>
      <c r="S33" s="4"/>
      <c r="T33" s="3">
        <f>S33-C3</f>
        <v>-0.20799999999999999</v>
      </c>
      <c r="U33" s="4"/>
      <c r="V33" s="3">
        <f>U33-C3</f>
        <v>-0.20799999999999999</v>
      </c>
    </row>
    <row r="34" spans="7:22" x14ac:dyDescent="0.25">
      <c r="G34" s="3"/>
      <c r="H34" s="3">
        <f t="shared" ref="H34:H41" si="15">G34-C4</f>
        <v>-0.14099999999999999</v>
      </c>
      <c r="I34" s="3"/>
      <c r="J34" s="3">
        <f t="shared" ref="J34:J41" si="16">I34-C4</f>
        <v>-0.14099999999999999</v>
      </c>
      <c r="K34" s="4"/>
      <c r="L34" s="3">
        <f t="shared" ref="L34:L41" si="17">K34-C4</f>
        <v>-0.14099999999999999</v>
      </c>
      <c r="M34" s="4"/>
      <c r="N34" s="3">
        <f t="shared" ref="N34:N41" si="18">M34-C4</f>
        <v>-0.14099999999999999</v>
      </c>
      <c r="O34" s="4"/>
      <c r="P34" s="3">
        <f t="shared" ref="P34:P41" si="19">O34-C4</f>
        <v>-0.14099999999999999</v>
      </c>
      <c r="Q34" s="4"/>
      <c r="R34" s="3">
        <f t="shared" ref="R34:R41" si="20">Q34-C4</f>
        <v>-0.14099999999999999</v>
      </c>
      <c r="S34" s="4"/>
      <c r="T34" s="3">
        <f t="shared" ref="T34:T41" si="21">S34-C4</f>
        <v>-0.14099999999999999</v>
      </c>
      <c r="U34" s="4"/>
      <c r="V34" s="3">
        <f t="shared" ref="V34:V39" si="22">U34-C4</f>
        <v>-0.14099999999999999</v>
      </c>
    </row>
    <row r="35" spans="7:22" x14ac:dyDescent="0.25">
      <c r="G35" s="3"/>
      <c r="H35" s="3">
        <f t="shared" si="15"/>
        <v>-0.156</v>
      </c>
      <c r="I35" s="3"/>
      <c r="J35" s="3">
        <f t="shared" si="16"/>
        <v>-0.156</v>
      </c>
      <c r="K35" s="4"/>
      <c r="L35" s="3">
        <f t="shared" si="17"/>
        <v>-0.156</v>
      </c>
      <c r="M35" s="4"/>
      <c r="N35" s="3">
        <f t="shared" si="18"/>
        <v>-0.156</v>
      </c>
      <c r="O35" s="4"/>
      <c r="P35" s="3">
        <f t="shared" si="19"/>
        <v>-0.156</v>
      </c>
      <c r="Q35" s="4"/>
      <c r="R35" s="3">
        <f t="shared" si="20"/>
        <v>-0.156</v>
      </c>
      <c r="S35" s="4"/>
      <c r="T35" s="3">
        <f t="shared" si="21"/>
        <v>-0.156</v>
      </c>
      <c r="U35" s="4"/>
      <c r="V35" s="3">
        <f t="shared" si="22"/>
        <v>-0.156</v>
      </c>
    </row>
    <row r="36" spans="7:22" x14ac:dyDescent="0.25">
      <c r="G36" s="3"/>
      <c r="H36" s="3">
        <f t="shared" si="15"/>
        <v>-0.19800000000000001</v>
      </c>
      <c r="I36" s="3"/>
      <c r="J36" s="3">
        <f t="shared" si="16"/>
        <v>-0.19800000000000001</v>
      </c>
      <c r="K36" s="3"/>
      <c r="L36" s="3">
        <f t="shared" si="17"/>
        <v>-0.19800000000000001</v>
      </c>
      <c r="M36" s="3"/>
      <c r="N36" s="3">
        <f t="shared" si="18"/>
        <v>-0.19800000000000001</v>
      </c>
      <c r="O36" s="4"/>
      <c r="P36" s="3">
        <f t="shared" si="19"/>
        <v>-0.19800000000000001</v>
      </c>
      <c r="Q36" s="4"/>
      <c r="R36" s="3">
        <f t="shared" si="20"/>
        <v>-0.19800000000000001</v>
      </c>
      <c r="S36" s="4"/>
      <c r="T36" s="3">
        <f t="shared" si="21"/>
        <v>-0.19800000000000001</v>
      </c>
      <c r="U36" s="4"/>
      <c r="V36" s="3">
        <f t="shared" si="22"/>
        <v>-0.19800000000000001</v>
      </c>
    </row>
    <row r="37" spans="7:22" x14ac:dyDescent="0.25">
      <c r="G37" s="3"/>
      <c r="H37" s="3">
        <f t="shared" si="15"/>
        <v>-0.247</v>
      </c>
      <c r="I37" s="3"/>
      <c r="J37" s="3">
        <f t="shared" si="16"/>
        <v>-0.247</v>
      </c>
      <c r="K37" s="3"/>
      <c r="L37" s="3">
        <f t="shared" si="17"/>
        <v>-0.247</v>
      </c>
      <c r="M37" s="3"/>
      <c r="N37" s="3">
        <f t="shared" si="18"/>
        <v>-0.247</v>
      </c>
      <c r="O37" s="4"/>
      <c r="P37" s="3">
        <f t="shared" si="19"/>
        <v>-0.247</v>
      </c>
      <c r="Q37" s="4"/>
      <c r="R37" s="3">
        <f t="shared" si="20"/>
        <v>-0.247</v>
      </c>
      <c r="S37" s="4"/>
      <c r="T37" s="3">
        <f t="shared" si="21"/>
        <v>-0.247</v>
      </c>
      <c r="U37" s="4"/>
      <c r="V37" s="3">
        <f t="shared" si="22"/>
        <v>-0.247</v>
      </c>
    </row>
    <row r="38" spans="7:22" x14ac:dyDescent="0.25">
      <c r="G38" s="3"/>
      <c r="H38" s="3">
        <f t="shared" si="15"/>
        <v>-0.26900000000000002</v>
      </c>
      <c r="I38" s="3"/>
      <c r="J38" s="3">
        <f t="shared" si="16"/>
        <v>-0.26900000000000002</v>
      </c>
      <c r="K38" s="3"/>
      <c r="L38" s="3">
        <f t="shared" si="17"/>
        <v>-0.26900000000000002</v>
      </c>
      <c r="M38" s="3"/>
      <c r="N38" s="3">
        <f t="shared" si="18"/>
        <v>-0.26900000000000002</v>
      </c>
      <c r="O38" s="4"/>
      <c r="P38" s="3">
        <f t="shared" si="19"/>
        <v>-0.26900000000000002</v>
      </c>
      <c r="Q38" s="4"/>
      <c r="R38" s="3">
        <f t="shared" si="20"/>
        <v>-0.26900000000000002</v>
      </c>
      <c r="S38" s="4"/>
      <c r="T38" s="3">
        <f t="shared" si="21"/>
        <v>-0.26900000000000002</v>
      </c>
      <c r="U38" s="4"/>
      <c r="V38" s="3">
        <f t="shared" si="22"/>
        <v>-0.26900000000000002</v>
      </c>
    </row>
    <row r="39" spans="7:22" x14ac:dyDescent="0.25">
      <c r="G39" s="3"/>
      <c r="H39" s="3">
        <f t="shared" si="15"/>
        <v>-0.14299999999999999</v>
      </c>
      <c r="I39" s="3"/>
      <c r="J39" s="3">
        <f t="shared" si="16"/>
        <v>-0.14299999999999999</v>
      </c>
      <c r="K39" s="3"/>
      <c r="L39" s="3">
        <f t="shared" si="17"/>
        <v>-0.14299999999999999</v>
      </c>
      <c r="M39" s="3"/>
      <c r="N39" s="3">
        <f t="shared" si="18"/>
        <v>-0.14299999999999999</v>
      </c>
      <c r="O39" s="4"/>
      <c r="P39" s="3">
        <f t="shared" si="19"/>
        <v>-0.14299999999999999</v>
      </c>
      <c r="Q39" s="4"/>
      <c r="R39" s="3">
        <f t="shared" si="20"/>
        <v>-0.14299999999999999</v>
      </c>
      <c r="S39" s="4"/>
      <c r="T39" s="3">
        <f t="shared" si="21"/>
        <v>-0.14299999999999999</v>
      </c>
      <c r="U39" s="4"/>
      <c r="V39" s="3">
        <f t="shared" si="22"/>
        <v>-0.14299999999999999</v>
      </c>
    </row>
    <row r="40" spans="7:22" x14ac:dyDescent="0.25">
      <c r="G40" s="3"/>
      <c r="H40" s="3">
        <f t="shared" si="15"/>
        <v>-0.19800000000000001</v>
      </c>
      <c r="I40" s="3"/>
      <c r="J40" s="3">
        <f t="shared" si="16"/>
        <v>-0.19800000000000001</v>
      </c>
      <c r="K40" s="3"/>
      <c r="L40" s="3">
        <f t="shared" si="17"/>
        <v>-0.19800000000000001</v>
      </c>
      <c r="M40" s="3"/>
      <c r="N40" s="3">
        <f t="shared" si="18"/>
        <v>-0.19800000000000001</v>
      </c>
      <c r="O40" s="4"/>
      <c r="P40" s="3">
        <f t="shared" si="19"/>
        <v>-0.19800000000000001</v>
      </c>
      <c r="Q40" s="4"/>
      <c r="R40" s="3">
        <f t="shared" si="20"/>
        <v>-0.19800000000000001</v>
      </c>
      <c r="S40" s="4"/>
      <c r="T40" s="3">
        <f t="shared" si="21"/>
        <v>-0.19800000000000001</v>
      </c>
      <c r="U40" s="4"/>
      <c r="V40" s="3">
        <f>U40-C10</f>
        <v>-0.19800000000000001</v>
      </c>
    </row>
    <row r="41" spans="7:22" x14ac:dyDescent="0.25">
      <c r="G41" s="3"/>
      <c r="H41" s="3">
        <f t="shared" si="15"/>
        <v>-0.156</v>
      </c>
      <c r="I41" s="3"/>
      <c r="J41" s="3">
        <f t="shared" si="16"/>
        <v>-0.156</v>
      </c>
      <c r="K41" s="3"/>
      <c r="L41" s="3">
        <f t="shared" si="17"/>
        <v>-0.156</v>
      </c>
      <c r="M41" s="3"/>
      <c r="N41" s="3">
        <f t="shared" si="18"/>
        <v>-0.156</v>
      </c>
      <c r="O41" s="4"/>
      <c r="P41" s="3">
        <f t="shared" si="19"/>
        <v>-0.156</v>
      </c>
      <c r="Q41" s="4"/>
      <c r="R41" s="3">
        <f t="shared" si="20"/>
        <v>-0.156</v>
      </c>
      <c r="S41" s="4"/>
      <c r="T41" s="3">
        <f t="shared" si="21"/>
        <v>-0.156</v>
      </c>
      <c r="V41" s="3">
        <f>U40-C11</f>
        <v>-0.156</v>
      </c>
    </row>
    <row r="42" spans="7:22" x14ac:dyDescent="0.25">
      <c r="G42" s="3"/>
      <c r="H42" s="5">
        <f>AVERAGE(H33:H41)</f>
        <v>-0.19066666666666665</v>
      </c>
      <c r="I42" s="3"/>
      <c r="J42" s="5">
        <f>AVERAGE(J33:J41)</f>
        <v>-0.19066666666666665</v>
      </c>
      <c r="K42" s="3"/>
      <c r="L42" s="5">
        <f>AVERAGE(L33:L41)</f>
        <v>-0.19066666666666665</v>
      </c>
      <c r="M42" s="3"/>
      <c r="N42" s="5">
        <f>AVERAGE(N33:N41)</f>
        <v>-0.19066666666666665</v>
      </c>
      <c r="O42" s="3"/>
      <c r="P42" s="5">
        <f>AVERAGE(P33:P41)</f>
        <v>-0.19066666666666665</v>
      </c>
      <c r="Q42" s="3"/>
      <c r="R42" s="5">
        <f>AVERAGE(R33:R41)</f>
        <v>-0.19066666666666665</v>
      </c>
      <c r="S42" s="3"/>
      <c r="T42" s="5">
        <f>AVERAGE(T33:T41)</f>
        <v>-0.19066666666666665</v>
      </c>
      <c r="U42" s="3"/>
      <c r="V42" s="5">
        <f>AVERAGE(V33:V41)</f>
        <v>-0.19066666666666665</v>
      </c>
    </row>
    <row r="45" spans="7:22" x14ac:dyDescent="0.25">
      <c r="G45" s="80" t="s">
        <v>16</v>
      </c>
      <c r="H45" s="80"/>
      <c r="Q45" s="80" t="s">
        <v>5</v>
      </c>
      <c r="R45" s="80"/>
      <c r="S45" s="80" t="s">
        <v>3</v>
      </c>
      <c r="T45" s="80"/>
    </row>
    <row r="46" spans="7:22" x14ac:dyDescent="0.25">
      <c r="G46" s="3" t="s">
        <v>1</v>
      </c>
      <c r="H46" s="3" t="s">
        <v>7</v>
      </c>
      <c r="Q46" s="3" t="s">
        <v>1</v>
      </c>
      <c r="R46" s="3" t="s">
        <v>7</v>
      </c>
      <c r="S46" s="3" t="s">
        <v>1</v>
      </c>
      <c r="T46" s="3" t="s">
        <v>7</v>
      </c>
    </row>
    <row r="47" spans="7:22" x14ac:dyDescent="0.25">
      <c r="G47" s="3">
        <v>0.23300000000000001</v>
      </c>
      <c r="H47" s="3">
        <f>G47-C3</f>
        <v>2.5000000000000022E-2</v>
      </c>
      <c r="Q47" s="4"/>
      <c r="R47" s="3">
        <f>Q47-C3</f>
        <v>-0.20799999999999999</v>
      </c>
      <c r="S47" s="4">
        <v>0.18099999999999999</v>
      </c>
      <c r="T47" s="3">
        <f>S47-C3</f>
        <v>-2.6999999999999996E-2</v>
      </c>
    </row>
    <row r="48" spans="7:22" x14ac:dyDescent="0.25">
      <c r="G48" s="3">
        <v>0.17399999999999999</v>
      </c>
      <c r="H48" s="3">
        <f t="shared" ref="H48:H55" si="23">G48-C4</f>
        <v>3.3000000000000002E-2</v>
      </c>
      <c r="Q48" s="4"/>
      <c r="R48" s="3">
        <f t="shared" ref="R48:R55" si="24">Q48-C4</f>
        <v>-0.14099999999999999</v>
      </c>
      <c r="S48" s="4">
        <v>0.121</v>
      </c>
      <c r="T48" s="3">
        <f t="shared" ref="T48:T55" si="25">S48-C4</f>
        <v>-1.999999999999999E-2</v>
      </c>
    </row>
    <row r="49" spans="7:20" x14ac:dyDescent="0.25">
      <c r="G49" s="3">
        <v>0.13</v>
      </c>
      <c r="H49" s="3">
        <f t="shared" si="23"/>
        <v>-2.5999999999999995E-2</v>
      </c>
      <c r="Q49" s="4"/>
      <c r="R49" s="3">
        <f t="shared" si="24"/>
        <v>-0.156</v>
      </c>
      <c r="S49" s="4">
        <v>0.154</v>
      </c>
      <c r="T49" s="3">
        <f t="shared" si="25"/>
        <v>-2.0000000000000018E-3</v>
      </c>
    </row>
    <row r="50" spans="7:20" x14ac:dyDescent="0.25">
      <c r="G50" s="3">
        <v>0.217</v>
      </c>
      <c r="H50" s="3">
        <f t="shared" si="23"/>
        <v>1.8999999999999989E-2</v>
      </c>
      <c r="Q50" s="4"/>
      <c r="R50" s="3">
        <f t="shared" si="24"/>
        <v>-0.19800000000000001</v>
      </c>
      <c r="S50" s="4">
        <v>0.17299999999999999</v>
      </c>
      <c r="T50" s="3">
        <f t="shared" si="25"/>
        <v>-2.5000000000000022E-2</v>
      </c>
    </row>
    <row r="51" spans="7:20" x14ac:dyDescent="0.25">
      <c r="G51" s="3">
        <v>0.316</v>
      </c>
      <c r="H51" s="3">
        <f t="shared" si="23"/>
        <v>6.9000000000000006E-2</v>
      </c>
      <c r="Q51" s="4"/>
      <c r="R51" s="3">
        <f t="shared" si="24"/>
        <v>-0.247</v>
      </c>
      <c r="S51" s="4">
        <v>0.216</v>
      </c>
      <c r="T51" s="3">
        <f t="shared" si="25"/>
        <v>-3.1E-2</v>
      </c>
    </row>
    <row r="52" spans="7:20" x14ac:dyDescent="0.25">
      <c r="G52" s="3">
        <v>0.33800000000000002</v>
      </c>
      <c r="H52" s="3">
        <f t="shared" si="23"/>
        <v>6.9000000000000006E-2</v>
      </c>
      <c r="Q52" s="4"/>
      <c r="R52" s="3">
        <f t="shared" si="24"/>
        <v>-0.26900000000000002</v>
      </c>
      <c r="S52" s="4">
        <v>0.24099999999999999</v>
      </c>
      <c r="T52" s="3">
        <f t="shared" si="25"/>
        <v>-2.8000000000000025E-2</v>
      </c>
    </row>
    <row r="53" spans="7:20" x14ac:dyDescent="0.25">
      <c r="G53" s="3">
        <v>0.17100000000000001</v>
      </c>
      <c r="H53" s="3">
        <f t="shared" si="23"/>
        <v>2.8000000000000025E-2</v>
      </c>
      <c r="Q53" s="4"/>
      <c r="R53" s="3">
        <f t="shared" si="24"/>
        <v>-0.14299999999999999</v>
      </c>
      <c r="S53" s="4">
        <v>0.122</v>
      </c>
      <c r="T53" s="3">
        <f t="shared" si="25"/>
        <v>-2.0999999999999991E-2</v>
      </c>
    </row>
    <row r="54" spans="7:20" x14ac:dyDescent="0.25">
      <c r="G54" s="3">
        <v>0.22500000000000001</v>
      </c>
      <c r="H54" s="3">
        <f t="shared" si="23"/>
        <v>2.6999999999999996E-2</v>
      </c>
      <c r="Q54" s="4"/>
      <c r="R54" s="3">
        <f t="shared" si="24"/>
        <v>-0.19800000000000001</v>
      </c>
      <c r="S54" s="4">
        <v>0.16700000000000001</v>
      </c>
      <c r="T54" s="3">
        <f t="shared" si="25"/>
        <v>-3.1E-2</v>
      </c>
    </row>
    <row r="55" spans="7:20" x14ac:dyDescent="0.25">
      <c r="G55" s="3">
        <v>0.13300000000000001</v>
      </c>
      <c r="H55" s="3">
        <f t="shared" si="23"/>
        <v>-2.2999999999999993E-2</v>
      </c>
      <c r="Q55" s="4"/>
      <c r="R55" s="3">
        <f t="shared" si="24"/>
        <v>-0.156</v>
      </c>
      <c r="S55" s="4">
        <v>0.14599999999999999</v>
      </c>
      <c r="T55" s="3">
        <f t="shared" si="25"/>
        <v>-1.0000000000000009E-2</v>
      </c>
    </row>
    <row r="56" spans="7:20" x14ac:dyDescent="0.25">
      <c r="G56" s="3"/>
      <c r="H56" s="5">
        <f>AVERAGE(H47:H55)</f>
        <v>2.4555555555555563E-2</v>
      </c>
      <c r="Q56" s="3"/>
      <c r="R56" s="5">
        <f>AVERAGE(R47:R55)</f>
        <v>-0.19066666666666665</v>
      </c>
      <c r="S56" s="3"/>
      <c r="T56" s="5">
        <f>AVERAGE(T47:T55)</f>
        <v>-2.1666666666666671E-2</v>
      </c>
    </row>
  </sheetData>
  <mergeCells count="26">
    <mergeCell ref="G15:H15"/>
    <mergeCell ref="S15:T15"/>
    <mergeCell ref="Q15:R15"/>
    <mergeCell ref="K1:L1"/>
    <mergeCell ref="Q1:R1"/>
    <mergeCell ref="S1:T1"/>
    <mergeCell ref="I15:J15"/>
    <mergeCell ref="K15:L15"/>
    <mergeCell ref="M15:N15"/>
    <mergeCell ref="O15:P15"/>
    <mergeCell ref="U1:V1"/>
    <mergeCell ref="O1:P1"/>
    <mergeCell ref="M1:N1"/>
    <mergeCell ref="G1:H1"/>
    <mergeCell ref="I1:J1"/>
    <mergeCell ref="Q31:R31"/>
    <mergeCell ref="S31:T31"/>
    <mergeCell ref="U31:V31"/>
    <mergeCell ref="G45:H45"/>
    <mergeCell ref="Q45:R45"/>
    <mergeCell ref="S45:T45"/>
    <mergeCell ref="G31:H31"/>
    <mergeCell ref="I31:J31"/>
    <mergeCell ref="K31:L31"/>
    <mergeCell ref="M31:N31"/>
    <mergeCell ref="O31:P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6CDA-8B27-4C71-94B8-D2F45CA9D7A9}">
  <dimension ref="B2:V41"/>
  <sheetViews>
    <sheetView tabSelected="1" zoomScale="80" zoomScaleNormal="80" workbookViewId="0">
      <selection activeCell="I19" sqref="I19"/>
    </sheetView>
  </sheetViews>
  <sheetFormatPr defaultRowHeight="15" x14ac:dyDescent="0.25"/>
  <cols>
    <col min="2" max="2" width="16.28515625" bestFit="1" customWidth="1"/>
    <col min="3" max="3" width="19.42578125" bestFit="1" customWidth="1"/>
    <col min="4" max="4" width="21" customWidth="1"/>
    <col min="5" max="5" width="16.42578125" bestFit="1" customWidth="1"/>
    <col min="6" max="6" width="18" bestFit="1" customWidth="1"/>
    <col min="7" max="7" width="12" bestFit="1" customWidth="1"/>
    <col min="8" max="8" width="12" customWidth="1"/>
    <col min="9" max="9" width="10.28515625" customWidth="1"/>
    <col min="10" max="10" width="12" bestFit="1" customWidth="1"/>
    <col min="12" max="12" width="19.42578125" bestFit="1" customWidth="1"/>
    <col min="13" max="13" width="21" bestFit="1" customWidth="1"/>
    <col min="14" max="14" width="16.42578125" bestFit="1" customWidth="1"/>
    <col min="16" max="16" width="12" bestFit="1" customWidth="1"/>
    <col min="19" max="19" width="10.5703125" bestFit="1" customWidth="1"/>
    <col min="22" max="22" width="12" bestFit="1" customWidth="1"/>
  </cols>
  <sheetData>
    <row r="2" spans="2:22" x14ac:dyDescent="0.25">
      <c r="B2" s="43" t="s">
        <v>74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2:22" x14ac:dyDescent="0.25">
      <c r="B3" t="s">
        <v>0</v>
      </c>
      <c r="C3" t="s">
        <v>28</v>
      </c>
      <c r="D3" t="s">
        <v>29</v>
      </c>
      <c r="E3" t="s">
        <v>30</v>
      </c>
      <c r="F3" t="s">
        <v>31</v>
      </c>
      <c r="G3" t="s">
        <v>75</v>
      </c>
      <c r="H3" t="s">
        <v>1</v>
      </c>
      <c r="I3" s="42"/>
      <c r="J3" s="42"/>
      <c r="K3" t="s">
        <v>0</v>
      </c>
      <c r="L3" t="s">
        <v>28</v>
      </c>
      <c r="M3" t="s">
        <v>29</v>
      </c>
      <c r="N3" t="s">
        <v>30</v>
      </c>
      <c r="O3" t="s">
        <v>31</v>
      </c>
      <c r="P3" t="s">
        <v>75</v>
      </c>
      <c r="Q3" t="s">
        <v>1</v>
      </c>
      <c r="R3" s="42"/>
      <c r="S3" s="42"/>
      <c r="T3" s="42"/>
      <c r="U3" s="42"/>
      <c r="V3" s="42"/>
    </row>
    <row r="4" spans="2:22" x14ac:dyDescent="0.25">
      <c r="B4" s="1" t="s">
        <v>18</v>
      </c>
      <c r="C4" s="47">
        <v>4.1854429999999998E-2</v>
      </c>
      <c r="D4" s="45">
        <v>-3.7304199999999999E-3</v>
      </c>
      <c r="E4" s="45">
        <v>8.9519999999999997E-5</v>
      </c>
      <c r="F4" s="45">
        <v>2.4435E-4</v>
      </c>
      <c r="G4" s="57">
        <v>590</v>
      </c>
      <c r="H4" s="44">
        <v>0.19500000000000001</v>
      </c>
      <c r="I4" s="1"/>
      <c r="J4" s="1"/>
      <c r="K4" s="1" t="s">
        <v>76</v>
      </c>
      <c r="L4" s="46">
        <v>2.54074E-2</v>
      </c>
      <c r="M4" s="45">
        <v>0</v>
      </c>
      <c r="N4" s="44">
        <v>0</v>
      </c>
      <c r="O4" s="44">
        <v>0</v>
      </c>
      <c r="P4" s="41">
        <v>140</v>
      </c>
      <c r="Q4" s="44">
        <v>1.2E-2</v>
      </c>
      <c r="R4" s="1"/>
      <c r="S4" s="1"/>
      <c r="T4" s="1"/>
      <c r="U4" s="1"/>
      <c r="V4" s="1"/>
    </row>
    <row r="5" spans="2:22" x14ac:dyDescent="0.25">
      <c r="B5" s="1" t="s">
        <v>23</v>
      </c>
      <c r="C5" s="47">
        <v>4.1772980000000001E-2</v>
      </c>
      <c r="D5" s="45">
        <v>-3.2512700000000001E-3</v>
      </c>
      <c r="E5" s="45">
        <v>8.0599999999999994E-5</v>
      </c>
      <c r="F5" s="45">
        <v>2.4549000000000001E-4</v>
      </c>
      <c r="G5" s="57">
        <v>460</v>
      </c>
      <c r="H5" s="45">
        <v>0.10299999999999999</v>
      </c>
      <c r="I5" s="41"/>
      <c r="J5" s="41"/>
      <c r="K5" s="8" t="s">
        <v>77</v>
      </c>
      <c r="L5" s="45">
        <v>2.2509060000000001E-2</v>
      </c>
      <c r="M5" s="45">
        <v>0</v>
      </c>
      <c r="N5" s="47">
        <v>-2.6000000000000001E-6</v>
      </c>
      <c r="O5" s="45">
        <v>0</v>
      </c>
      <c r="P5" s="57">
        <v>410</v>
      </c>
      <c r="Q5" s="44">
        <v>0.106</v>
      </c>
      <c r="R5" s="41"/>
      <c r="S5" s="41"/>
      <c r="T5" s="41"/>
      <c r="U5" s="41"/>
      <c r="V5" s="41"/>
    </row>
    <row r="6" spans="2:22" x14ac:dyDescent="0.25">
      <c r="B6" s="1" t="s">
        <v>80</v>
      </c>
      <c r="C6" s="45">
        <v>4.0406640000000001E-2</v>
      </c>
      <c r="D6" s="45">
        <v>0</v>
      </c>
      <c r="E6" s="47">
        <v>-4.9200000000000003E-6</v>
      </c>
      <c r="F6" s="45">
        <v>0</v>
      </c>
      <c r="G6" s="57">
        <v>200</v>
      </c>
      <c r="H6" s="44">
        <v>1.7000000000000001E-2</v>
      </c>
      <c r="I6" s="41"/>
      <c r="J6" s="41"/>
      <c r="K6" s="1" t="s">
        <v>78</v>
      </c>
      <c r="L6" s="46">
        <v>2.05083E-2</v>
      </c>
      <c r="M6" s="45">
        <v>0</v>
      </c>
      <c r="N6" s="44">
        <v>-2.7199999999999998E-6</v>
      </c>
      <c r="O6" s="44">
        <v>0</v>
      </c>
      <c r="P6" s="41">
        <v>410</v>
      </c>
      <c r="Q6" s="44">
        <v>9.2999999999999999E-2</v>
      </c>
      <c r="R6" s="41"/>
      <c r="S6" s="41"/>
      <c r="T6" s="41"/>
      <c r="U6" s="41"/>
      <c r="V6" s="41"/>
    </row>
    <row r="7" spans="2:22" ht="15.75" thickBot="1" x14ac:dyDescent="0.3">
      <c r="B7" s="59" t="s">
        <v>83</v>
      </c>
      <c r="C7" s="60">
        <v>4.0395649999999998E-2</v>
      </c>
      <c r="D7" s="61">
        <v>1.6266799999999999E-3</v>
      </c>
      <c r="E7" s="61">
        <v>0</v>
      </c>
      <c r="F7" s="61">
        <v>0</v>
      </c>
      <c r="G7" s="62">
        <v>150</v>
      </c>
      <c r="H7" s="63">
        <v>-4.0000000000000001E-3</v>
      </c>
      <c r="I7" s="41"/>
      <c r="J7" s="41"/>
      <c r="K7" s="1" t="s">
        <v>79</v>
      </c>
      <c r="L7" s="47">
        <v>2.617191E-2</v>
      </c>
      <c r="M7" s="45">
        <v>0</v>
      </c>
      <c r="N7" s="45">
        <v>0</v>
      </c>
      <c r="O7" s="58">
        <v>0</v>
      </c>
      <c r="P7" s="57">
        <v>170</v>
      </c>
      <c r="Q7" s="75">
        <v>-0.01</v>
      </c>
      <c r="R7" s="41"/>
      <c r="S7" s="41"/>
      <c r="T7" s="41"/>
      <c r="U7" s="41"/>
      <c r="V7" s="41"/>
    </row>
    <row r="8" spans="2:22" x14ac:dyDescent="0.25">
      <c r="B8" s="64" t="s">
        <v>81</v>
      </c>
      <c r="C8" s="65">
        <v>3.2738629999999998E-2</v>
      </c>
      <c r="D8" s="66">
        <v>0</v>
      </c>
      <c r="E8" s="65">
        <v>-1.7400000000000001E-6</v>
      </c>
      <c r="F8" s="66">
        <v>0</v>
      </c>
      <c r="G8" s="67">
        <v>180</v>
      </c>
      <c r="H8" s="68">
        <v>0.01</v>
      </c>
      <c r="I8" s="41"/>
      <c r="J8" s="41"/>
      <c r="K8" s="1" t="s">
        <v>80</v>
      </c>
      <c r="L8" s="45">
        <v>4.0406640000000001E-2</v>
      </c>
      <c r="M8" s="45">
        <v>0</v>
      </c>
      <c r="N8" s="47">
        <v>-4.9200000000000003E-6</v>
      </c>
      <c r="O8" s="45">
        <v>0</v>
      </c>
      <c r="P8" s="57">
        <v>200</v>
      </c>
      <c r="Q8" s="44">
        <v>1.7000000000000001E-2</v>
      </c>
      <c r="R8" s="41"/>
      <c r="S8" s="41"/>
      <c r="T8" s="41"/>
      <c r="U8" s="41"/>
      <c r="V8" s="41"/>
    </row>
    <row r="9" spans="2:22" ht="15.75" thickBot="1" x14ac:dyDescent="0.3">
      <c r="B9" s="59" t="s">
        <v>85</v>
      </c>
      <c r="C9" s="60">
        <v>3.2522170000000003E-2</v>
      </c>
      <c r="D9" s="60">
        <v>1.4932000000000001E-3</v>
      </c>
      <c r="E9" s="61">
        <v>0</v>
      </c>
      <c r="F9" s="61">
        <v>0</v>
      </c>
      <c r="G9" s="62">
        <v>140</v>
      </c>
      <c r="H9" s="61">
        <v>-4.0000000000000001E-3</v>
      </c>
      <c r="I9" s="41"/>
      <c r="J9" s="41"/>
      <c r="K9" s="1" t="s">
        <v>81</v>
      </c>
      <c r="L9" s="47">
        <v>3.2738629999999998E-2</v>
      </c>
      <c r="M9" s="45">
        <v>0</v>
      </c>
      <c r="N9" s="47">
        <v>-1.7400000000000001E-6</v>
      </c>
      <c r="O9" s="45">
        <v>0</v>
      </c>
      <c r="P9" s="57">
        <v>180</v>
      </c>
      <c r="Q9" s="75">
        <v>0.01</v>
      </c>
      <c r="R9" s="41"/>
      <c r="S9" s="41"/>
      <c r="T9" s="41"/>
      <c r="U9" s="41"/>
      <c r="V9" s="41"/>
    </row>
    <row r="10" spans="2:22" x14ac:dyDescent="0.25">
      <c r="B10" s="64" t="s">
        <v>79</v>
      </c>
      <c r="C10" s="65">
        <v>2.617191E-2</v>
      </c>
      <c r="D10" s="66">
        <v>0</v>
      </c>
      <c r="E10" s="66">
        <v>0</v>
      </c>
      <c r="F10" s="69">
        <v>0</v>
      </c>
      <c r="G10" s="67">
        <v>170</v>
      </c>
      <c r="H10" s="68">
        <v>-0.01</v>
      </c>
      <c r="I10" s="41"/>
      <c r="J10" s="41"/>
      <c r="K10" s="1" t="s">
        <v>82</v>
      </c>
      <c r="L10" s="47">
        <v>2.3032110000000001E-2</v>
      </c>
      <c r="M10" s="45">
        <v>3.4945000000000001E-4</v>
      </c>
      <c r="N10" s="45">
        <v>0</v>
      </c>
      <c r="O10" s="45">
        <v>0</v>
      </c>
      <c r="P10" s="57">
        <v>230</v>
      </c>
      <c r="Q10" s="45">
        <v>1E-3</v>
      </c>
      <c r="R10" s="41"/>
      <c r="S10" s="41"/>
      <c r="T10" s="41"/>
      <c r="U10" s="41"/>
      <c r="V10" s="41"/>
    </row>
    <row r="11" spans="2:22" ht="15.75" thickBot="1" x14ac:dyDescent="0.3">
      <c r="B11" s="59" t="s">
        <v>76</v>
      </c>
      <c r="C11" s="70">
        <v>2.54074E-2</v>
      </c>
      <c r="D11" s="61">
        <v>0</v>
      </c>
      <c r="E11" s="63">
        <v>0</v>
      </c>
      <c r="F11" s="63">
        <v>0</v>
      </c>
      <c r="G11" s="71">
        <v>140</v>
      </c>
      <c r="H11" s="63">
        <v>1.2E-2</v>
      </c>
      <c r="I11" s="41"/>
      <c r="J11" s="41"/>
      <c r="K11" s="1" t="s">
        <v>83</v>
      </c>
      <c r="L11" s="47">
        <v>4.0395649999999998E-2</v>
      </c>
      <c r="M11" s="45">
        <v>1.6266799999999999E-3</v>
      </c>
      <c r="N11" s="45">
        <v>0</v>
      </c>
      <c r="O11" s="45">
        <v>0</v>
      </c>
      <c r="P11" s="57">
        <v>150</v>
      </c>
      <c r="Q11" s="44">
        <v>-4.0000000000000001E-3</v>
      </c>
      <c r="R11" s="41"/>
      <c r="S11" s="41"/>
      <c r="T11" s="41"/>
      <c r="U11" s="41"/>
      <c r="V11" s="41"/>
    </row>
    <row r="12" spans="2:22" x14ac:dyDescent="0.25">
      <c r="B12" s="1" t="s">
        <v>82</v>
      </c>
      <c r="C12" s="47">
        <v>2.3032110000000001E-2</v>
      </c>
      <c r="D12" s="45">
        <v>3.4945000000000001E-4</v>
      </c>
      <c r="E12" s="45">
        <v>0</v>
      </c>
      <c r="F12" s="45">
        <v>0</v>
      </c>
      <c r="G12" s="57">
        <v>230</v>
      </c>
      <c r="H12" s="45">
        <v>1E-3</v>
      </c>
      <c r="I12" s="41"/>
      <c r="J12" s="41"/>
      <c r="K12" s="1" t="s">
        <v>18</v>
      </c>
      <c r="L12" s="47">
        <v>4.1854429999999998E-2</v>
      </c>
      <c r="M12" s="45">
        <v>-3.7304199999999999E-3</v>
      </c>
      <c r="N12" s="45">
        <v>8.9519999999999997E-5</v>
      </c>
      <c r="O12" s="45">
        <v>2.4435E-4</v>
      </c>
      <c r="P12" s="57">
        <v>590</v>
      </c>
      <c r="Q12" s="44">
        <v>0.19500000000000001</v>
      </c>
      <c r="R12" s="41"/>
      <c r="S12" s="41"/>
      <c r="T12" s="41"/>
      <c r="U12" s="41"/>
      <c r="V12" s="41"/>
    </row>
    <row r="13" spans="2:22" x14ac:dyDescent="0.25">
      <c r="B13" s="8" t="s">
        <v>77</v>
      </c>
      <c r="C13" s="45">
        <v>2.2509060000000001E-2</v>
      </c>
      <c r="D13" s="45">
        <v>0</v>
      </c>
      <c r="E13" s="47">
        <v>-2.6000000000000001E-6</v>
      </c>
      <c r="F13" s="45">
        <v>0</v>
      </c>
      <c r="G13" s="57">
        <v>410</v>
      </c>
      <c r="H13" s="44">
        <v>0.106</v>
      </c>
      <c r="I13" s="41"/>
      <c r="J13" s="41"/>
      <c r="K13" s="1" t="s">
        <v>84</v>
      </c>
      <c r="L13" s="47">
        <v>2.0861540000000001E-2</v>
      </c>
      <c r="M13" s="45">
        <v>5.2024000000000005E-4</v>
      </c>
      <c r="N13" s="45">
        <v>0</v>
      </c>
      <c r="O13" s="58">
        <v>0</v>
      </c>
      <c r="P13" s="57">
        <v>220</v>
      </c>
      <c r="Q13" s="56">
        <v>0</v>
      </c>
      <c r="R13" s="41"/>
      <c r="S13" s="41"/>
      <c r="T13" s="41"/>
      <c r="U13" s="41"/>
      <c r="V13" s="41"/>
    </row>
    <row r="14" spans="2:22" x14ac:dyDescent="0.25">
      <c r="B14" s="1" t="s">
        <v>84</v>
      </c>
      <c r="C14" s="47">
        <v>2.0861540000000001E-2</v>
      </c>
      <c r="D14" s="45">
        <v>5.2024000000000005E-4</v>
      </c>
      <c r="E14" s="45">
        <v>0</v>
      </c>
      <c r="F14" s="58">
        <v>0</v>
      </c>
      <c r="G14" s="57">
        <v>220</v>
      </c>
      <c r="H14" s="56">
        <v>0</v>
      </c>
      <c r="K14" s="1" t="s">
        <v>85</v>
      </c>
      <c r="L14" s="47">
        <v>3.2522170000000003E-2</v>
      </c>
      <c r="M14" s="47">
        <v>1.4932000000000001E-3</v>
      </c>
      <c r="N14" s="45">
        <v>0</v>
      </c>
      <c r="O14" s="45">
        <v>0</v>
      </c>
      <c r="P14" s="57">
        <v>140</v>
      </c>
      <c r="Q14" s="45">
        <v>-4.0000000000000001E-3</v>
      </c>
    </row>
    <row r="15" spans="2:22" x14ac:dyDescent="0.25">
      <c r="B15" s="1" t="s">
        <v>78</v>
      </c>
      <c r="C15" s="46">
        <v>2.05083E-2</v>
      </c>
      <c r="D15" s="45">
        <v>0</v>
      </c>
      <c r="E15" s="44">
        <v>-2.7199999999999998E-6</v>
      </c>
      <c r="F15" s="44">
        <v>0</v>
      </c>
      <c r="G15" s="41">
        <v>410</v>
      </c>
      <c r="H15" s="44">
        <v>9.2999999999999999E-2</v>
      </c>
      <c r="K15" s="1" t="s">
        <v>23</v>
      </c>
      <c r="L15" s="47">
        <v>4.1772980000000001E-2</v>
      </c>
      <c r="M15" s="45">
        <v>-3.2512700000000001E-3</v>
      </c>
      <c r="N15" s="45">
        <v>8.0599999999999994E-5</v>
      </c>
      <c r="O15" s="45">
        <v>2.4549000000000001E-4</v>
      </c>
      <c r="P15" s="57">
        <v>460</v>
      </c>
      <c r="Q15" s="45">
        <v>0.10299999999999999</v>
      </c>
    </row>
    <row r="16" spans="2:22" x14ac:dyDescent="0.25">
      <c r="C16" s="1"/>
      <c r="E16" s="1"/>
      <c r="F16" s="1"/>
      <c r="G16" s="1"/>
      <c r="H16" s="1"/>
    </row>
    <row r="17" spans="2:9" ht="14.25" customHeight="1" x14ac:dyDescent="0.25">
      <c r="B17" s="1"/>
      <c r="C17" s="47"/>
      <c r="D17" s="45"/>
      <c r="E17" s="45"/>
      <c r="F17" s="45"/>
      <c r="G17" s="45"/>
      <c r="H17" s="56"/>
    </row>
    <row r="18" spans="2:9" x14ac:dyDescent="0.25">
      <c r="B18" s="1"/>
      <c r="C18" s="47"/>
      <c r="D18" s="45"/>
      <c r="E18" s="45"/>
      <c r="F18" s="45"/>
      <c r="G18" s="45"/>
      <c r="H18" s="56">
        <f>AVERAGE(H4:H7)</f>
        <v>7.775E-2</v>
      </c>
      <c r="I18" s="29">
        <f>AVERAGE(H4:H9)</f>
        <v>5.2833333333333336E-2</v>
      </c>
    </row>
    <row r="19" spans="2:9" x14ac:dyDescent="0.25">
      <c r="B19" s="1"/>
      <c r="C19" s="47"/>
      <c r="D19" s="45"/>
      <c r="E19" s="45"/>
      <c r="F19" s="45"/>
      <c r="G19" s="45"/>
      <c r="H19" s="56">
        <f>AVERAGE(H8:H9)</f>
        <v>3.0000000000000001E-3</v>
      </c>
      <c r="I19" s="29">
        <f>AVERAGE(H10:H15)</f>
        <v>3.3666666666666671E-2</v>
      </c>
    </row>
    <row r="20" spans="2:9" x14ac:dyDescent="0.25">
      <c r="B20" s="1"/>
      <c r="C20" s="45"/>
      <c r="D20" s="45"/>
      <c r="E20" s="45"/>
      <c r="F20" s="47"/>
      <c r="G20" s="45"/>
      <c r="H20" s="56">
        <f>AVERAGE(H12:H15)</f>
        <v>0.05</v>
      </c>
    </row>
    <row r="21" spans="2:9" x14ac:dyDescent="0.25">
      <c r="B21" s="1"/>
      <c r="C21" s="47"/>
      <c r="D21" s="45"/>
      <c r="E21" s="45"/>
      <c r="F21" s="45"/>
      <c r="G21" s="45"/>
      <c r="H21" s="45"/>
    </row>
    <row r="22" spans="2:9" x14ac:dyDescent="0.25">
      <c r="B22" s="1"/>
      <c r="C22" s="47"/>
      <c r="D22" s="45"/>
      <c r="E22" s="45"/>
      <c r="F22" s="45"/>
      <c r="G22" s="45"/>
      <c r="H22" s="45"/>
    </row>
    <row r="23" spans="2:9" x14ac:dyDescent="0.25">
      <c r="B23" s="1"/>
      <c r="C23" s="47"/>
      <c r="D23" s="47"/>
      <c r="E23" s="45"/>
      <c r="F23" s="45"/>
      <c r="G23" s="45"/>
      <c r="H23" s="45"/>
    </row>
    <row r="24" spans="2:9" x14ac:dyDescent="0.25">
      <c r="B24" s="87"/>
      <c r="C24" s="47"/>
      <c r="D24" s="45"/>
      <c r="E24" s="45"/>
      <c r="F24" s="45"/>
      <c r="G24" s="45"/>
      <c r="H24" s="45"/>
    </row>
    <row r="25" spans="2:9" x14ac:dyDescent="0.25">
      <c r="B25" s="88"/>
      <c r="C25" s="47"/>
      <c r="D25" s="45"/>
      <c r="E25" s="45"/>
      <c r="F25" s="47"/>
      <c r="G25" s="45"/>
      <c r="H25" s="45"/>
    </row>
    <row r="26" spans="2:9" x14ac:dyDescent="0.25">
      <c r="B26" s="88"/>
      <c r="C26" s="45"/>
      <c r="D26" s="47"/>
      <c r="E26" s="45"/>
      <c r="F26" s="45"/>
      <c r="G26" s="45"/>
    </row>
    <row r="27" spans="2:9" x14ac:dyDescent="0.25">
      <c r="B27" s="88"/>
      <c r="C27" s="47"/>
      <c r="D27" s="45"/>
      <c r="E27" s="47"/>
      <c r="F27" s="45"/>
      <c r="G27" s="45"/>
    </row>
    <row r="28" spans="2:9" x14ac:dyDescent="0.25">
      <c r="B28" s="88"/>
      <c r="C28" s="47"/>
      <c r="D28" s="45"/>
      <c r="E28" s="45"/>
      <c r="F28" s="45"/>
      <c r="G28" s="45"/>
    </row>
    <row r="29" spans="2:9" x14ac:dyDescent="0.25">
      <c r="B29" s="88"/>
      <c r="C29" s="47"/>
      <c r="D29" s="45"/>
      <c r="E29" s="45"/>
      <c r="F29" s="45"/>
      <c r="G29" s="45"/>
    </row>
    <row r="30" spans="2:9" x14ac:dyDescent="0.25">
      <c r="B30" s="88"/>
      <c r="C30" s="47"/>
      <c r="D30" s="45"/>
      <c r="E30" s="45"/>
      <c r="F30" s="45"/>
      <c r="G30" s="45"/>
    </row>
    <row r="31" spans="2:9" x14ac:dyDescent="0.25">
      <c r="B31" s="88"/>
      <c r="C31" s="47"/>
      <c r="D31" s="45"/>
      <c r="E31" s="45"/>
      <c r="F31" s="45"/>
      <c r="G31" s="45"/>
    </row>
    <row r="32" spans="2:9" x14ac:dyDescent="0.25">
      <c r="B32" s="88"/>
      <c r="C32" s="47"/>
      <c r="D32" s="45"/>
      <c r="E32" s="45"/>
      <c r="F32" s="45"/>
      <c r="G32" s="45"/>
    </row>
    <row r="33" spans="2:7" x14ac:dyDescent="0.25">
      <c r="B33" s="88"/>
      <c r="C33" s="47"/>
      <c r="D33" s="47"/>
      <c r="E33" s="45"/>
      <c r="F33" s="45"/>
      <c r="G33" s="45"/>
    </row>
    <row r="34" spans="2:7" x14ac:dyDescent="0.25">
      <c r="B34" s="89"/>
      <c r="C34" s="47"/>
      <c r="D34" s="45"/>
      <c r="E34" s="45"/>
      <c r="F34" s="47"/>
      <c r="G34" s="45"/>
    </row>
    <row r="35" spans="2:7" x14ac:dyDescent="0.25">
      <c r="B35" s="88"/>
      <c r="C35" s="47"/>
      <c r="D35" s="45"/>
      <c r="E35" s="45"/>
      <c r="F35" s="45"/>
    </row>
    <row r="36" spans="2:7" x14ac:dyDescent="0.25">
      <c r="B36" s="88"/>
    </row>
    <row r="41" spans="2:7" x14ac:dyDescent="0.25">
      <c r="B41" s="1"/>
      <c r="C41" s="47"/>
      <c r="D41" s="45"/>
      <c r="E41" s="45"/>
      <c r="F41" s="45"/>
    </row>
  </sheetData>
  <sortState xmlns:xlrd2="http://schemas.microsoft.com/office/spreadsheetml/2017/richdata2" ref="K4:Q15">
    <sortCondition ref="K4:K15"/>
  </sortState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5802-FD48-4869-9370-4B8BD57FFAE9}">
  <dimension ref="A1:AG34"/>
  <sheetViews>
    <sheetView zoomScale="80" zoomScaleNormal="80" workbookViewId="0">
      <selection activeCell="J24" sqref="J24"/>
    </sheetView>
  </sheetViews>
  <sheetFormatPr defaultRowHeight="15" x14ac:dyDescent="0.25"/>
  <cols>
    <col min="1" max="1" width="4.42578125" bestFit="1" customWidth="1"/>
    <col min="5" max="5" width="11.7109375" customWidth="1"/>
    <col min="7" max="7" width="11.7109375" customWidth="1"/>
    <col min="9" max="9" width="11.7109375" customWidth="1"/>
    <col min="11" max="11" width="11.7109375" bestFit="1" customWidth="1"/>
    <col min="13" max="13" width="11.7109375" bestFit="1" customWidth="1"/>
    <col min="15" max="15" width="11.7109375" bestFit="1" customWidth="1"/>
    <col min="17" max="17" width="11.7109375" bestFit="1" customWidth="1"/>
    <col min="19" max="19" width="11.7109375" bestFit="1" customWidth="1"/>
    <col min="21" max="21" width="11.7109375" bestFit="1" customWidth="1"/>
    <col min="23" max="23" width="11.7109375" bestFit="1" customWidth="1"/>
    <col min="25" max="25" width="11.7109375" bestFit="1" customWidth="1"/>
    <col min="27" max="27" width="11.7109375" bestFit="1" customWidth="1"/>
    <col min="29" max="29" width="11.7109375" bestFit="1" customWidth="1"/>
    <col min="31" max="31" width="11.7109375" bestFit="1" customWidth="1"/>
    <col min="33" max="33" width="11.7109375" bestFit="1" customWidth="1"/>
  </cols>
  <sheetData>
    <row r="1" spans="1:25" x14ac:dyDescent="0.25">
      <c r="D1" s="81" t="s">
        <v>86</v>
      </c>
      <c r="E1" s="82"/>
      <c r="F1" s="81" t="s">
        <v>88</v>
      </c>
      <c r="G1" s="82"/>
      <c r="H1" s="81" t="s">
        <v>90</v>
      </c>
      <c r="I1" s="82"/>
      <c r="J1" s="81" t="s">
        <v>92</v>
      </c>
      <c r="K1" s="82"/>
      <c r="L1" s="81" t="s">
        <v>94</v>
      </c>
      <c r="M1" s="82"/>
      <c r="N1" s="81" t="s">
        <v>96</v>
      </c>
      <c r="O1" s="82"/>
      <c r="P1" s="42"/>
      <c r="Q1" s="42"/>
      <c r="T1" s="42"/>
      <c r="U1" s="42"/>
      <c r="V1" s="42"/>
      <c r="W1" s="42"/>
      <c r="X1" s="42"/>
      <c r="Y1" s="42"/>
    </row>
    <row r="2" spans="1:25" x14ac:dyDescent="0.25">
      <c r="A2" s="1" t="s">
        <v>0</v>
      </c>
      <c r="B2" s="1" t="s">
        <v>1</v>
      </c>
      <c r="D2" s="19" t="s">
        <v>1</v>
      </c>
      <c r="E2" s="48" t="s">
        <v>7</v>
      </c>
      <c r="F2" s="19" t="s">
        <v>1</v>
      </c>
      <c r="G2" s="1" t="s">
        <v>7</v>
      </c>
      <c r="H2" s="19" t="s">
        <v>1</v>
      </c>
      <c r="I2" s="48" t="s">
        <v>7</v>
      </c>
      <c r="J2" s="19" t="s">
        <v>1</v>
      </c>
      <c r="K2" s="48" t="s">
        <v>7</v>
      </c>
      <c r="L2" s="19" t="s">
        <v>1</v>
      </c>
      <c r="M2" s="1" t="s">
        <v>7</v>
      </c>
      <c r="N2" s="19" t="s">
        <v>1</v>
      </c>
      <c r="O2" s="48" t="s">
        <v>7</v>
      </c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>
        <v>2</v>
      </c>
      <c r="B3" s="1">
        <v>0.42899999999999999</v>
      </c>
      <c r="D3" s="20">
        <v>0.434</v>
      </c>
      <c r="E3" s="50">
        <f>D3-B3</f>
        <v>5.0000000000000044E-3</v>
      </c>
      <c r="F3" s="20">
        <v>0.58799999999999997</v>
      </c>
      <c r="G3" s="53">
        <f>F3-B3</f>
        <v>0.15899999999999997</v>
      </c>
      <c r="H3" s="20">
        <v>0.56399999999999995</v>
      </c>
      <c r="I3" s="27">
        <f>H3-B3</f>
        <v>0.13499999999999995</v>
      </c>
      <c r="J3" s="20">
        <v>0.45900000000000002</v>
      </c>
      <c r="K3" s="25">
        <f>J3-B3</f>
        <v>3.0000000000000027E-2</v>
      </c>
      <c r="L3" s="20">
        <v>0.45300000000000001</v>
      </c>
      <c r="M3" s="54">
        <f>L3-B3</f>
        <v>2.4000000000000021E-2</v>
      </c>
      <c r="N3" s="20">
        <v>0.58099999999999996</v>
      </c>
      <c r="O3" s="27">
        <f>N3-B3</f>
        <v>0.15199999999999997</v>
      </c>
    </row>
    <row r="4" spans="1:25" x14ac:dyDescent="0.25">
      <c r="A4" s="1">
        <v>3</v>
      </c>
      <c r="B4" s="23">
        <v>0.43</v>
      </c>
      <c r="D4" s="21">
        <v>0.43</v>
      </c>
      <c r="E4" s="51">
        <f>D4-B4</f>
        <v>0</v>
      </c>
      <c r="F4" s="20">
        <v>0.50600000000000001</v>
      </c>
      <c r="G4" s="54">
        <f>F4-B4</f>
        <v>7.6000000000000012E-2</v>
      </c>
      <c r="H4" s="20">
        <v>0.51100000000000001</v>
      </c>
      <c r="I4" s="24">
        <f>H4-B4</f>
        <v>8.1000000000000016E-2</v>
      </c>
      <c r="J4" s="20">
        <v>0.40699999999999997</v>
      </c>
      <c r="K4" s="26">
        <f>J4-B4</f>
        <v>-2.300000000000002E-2</v>
      </c>
      <c r="L4" s="20">
        <v>0.39200000000000002</v>
      </c>
      <c r="M4" s="55">
        <f>L4-B4</f>
        <v>-3.7999999999999978E-2</v>
      </c>
      <c r="N4" s="20">
        <v>0.56499999999999995</v>
      </c>
      <c r="O4" s="27">
        <f>N4-B4</f>
        <v>0.13499999999999995</v>
      </c>
    </row>
    <row r="5" spans="1:25" x14ac:dyDescent="0.25">
      <c r="A5" s="1">
        <v>4</v>
      </c>
      <c r="B5" s="1">
        <v>0.45900000000000002</v>
      </c>
      <c r="D5" s="20">
        <v>0.47599999999999998</v>
      </c>
      <c r="E5" s="50">
        <f>D5-B5</f>
        <v>1.699999999999996E-2</v>
      </c>
      <c r="F5" s="20">
        <v>0.51100000000000001</v>
      </c>
      <c r="G5" s="54">
        <f>F5-B5</f>
        <v>5.1999999999999991E-2</v>
      </c>
      <c r="H5" s="20">
        <v>0.53800000000000003</v>
      </c>
      <c r="I5" s="24">
        <f>H5-B5</f>
        <v>7.9000000000000015E-2</v>
      </c>
      <c r="J5" s="20">
        <v>0.48399999999999999</v>
      </c>
      <c r="K5" s="24">
        <f>J5-B5</f>
        <v>2.4999999999999967E-2</v>
      </c>
      <c r="L5" s="21">
        <v>0.49</v>
      </c>
      <c r="M5" s="54">
        <f>L5-B5</f>
        <v>3.0999999999999972E-2</v>
      </c>
      <c r="N5" s="20">
        <v>0.64600000000000002</v>
      </c>
      <c r="O5" s="27">
        <f>N5-B5</f>
        <v>0.187</v>
      </c>
    </row>
    <row r="6" spans="1:25" ht="15.75" thickBot="1" x14ac:dyDescent="0.3">
      <c r="A6" s="1">
        <v>5</v>
      </c>
      <c r="B6" s="1">
        <v>0.51800000000000002</v>
      </c>
      <c r="D6" s="20">
        <v>0.54500000000000004</v>
      </c>
      <c r="E6" s="50">
        <f>D6-B6</f>
        <v>2.7000000000000024E-2</v>
      </c>
      <c r="F6" s="20">
        <v>0.65600000000000003</v>
      </c>
      <c r="G6" s="53">
        <f>F6-B6</f>
        <v>0.13800000000000001</v>
      </c>
      <c r="H6" s="20">
        <v>0.59499999999999997</v>
      </c>
      <c r="I6" s="24">
        <f>H6-B6</f>
        <v>7.6999999999999957E-2</v>
      </c>
      <c r="J6" s="20">
        <v>0.55200000000000005</v>
      </c>
      <c r="K6" s="24">
        <f>J6-B6</f>
        <v>3.400000000000003E-2</v>
      </c>
      <c r="L6" s="20">
        <v>0.53900000000000003</v>
      </c>
      <c r="M6" s="54">
        <f>L6-B6</f>
        <v>2.1000000000000019E-2</v>
      </c>
      <c r="N6" s="20">
        <v>0.82299999999999995</v>
      </c>
      <c r="O6" s="27">
        <f>N6-B6</f>
        <v>0.30499999999999994</v>
      </c>
    </row>
    <row r="7" spans="1:25" ht="15.75" thickBot="1" x14ac:dyDescent="0.3">
      <c r="A7" s="1"/>
      <c r="B7" s="1"/>
      <c r="D7" s="49"/>
      <c r="E7" s="22">
        <f>AVERAGE(E3:E6)</f>
        <v>1.2249999999999997E-2</v>
      </c>
      <c r="F7" s="49"/>
      <c r="G7" s="52">
        <f>AVERAGE(G3:G6)</f>
        <v>0.10625</v>
      </c>
      <c r="H7" s="49"/>
      <c r="I7" s="22">
        <f>AVERAGE(I3:I6)</f>
        <v>9.2999999999999985E-2</v>
      </c>
      <c r="J7" s="49"/>
      <c r="K7" s="22">
        <f>AVERAGE(K3:K6)</f>
        <v>1.6500000000000001E-2</v>
      </c>
      <c r="L7" s="49"/>
      <c r="M7" s="52">
        <f>AVERAGE(M3:M6)</f>
        <v>9.5000000000000084E-3</v>
      </c>
      <c r="N7" s="49"/>
      <c r="O7" s="22">
        <f>AVERAGE(O3:O6)</f>
        <v>0.19474999999999998</v>
      </c>
    </row>
    <row r="8" spans="1:25" ht="15.75" thickBot="1" x14ac:dyDescent="0.3">
      <c r="A8" s="1"/>
      <c r="B8" s="1"/>
      <c r="N8" s="20"/>
    </row>
    <row r="9" spans="1:25" x14ac:dyDescent="0.25">
      <c r="D9" s="81" t="s">
        <v>87</v>
      </c>
      <c r="E9" s="82"/>
      <c r="F9" s="81" t="s">
        <v>89</v>
      </c>
      <c r="G9" s="82"/>
      <c r="H9" s="81" t="s">
        <v>91</v>
      </c>
      <c r="I9" s="82"/>
      <c r="J9" s="81" t="s">
        <v>93</v>
      </c>
      <c r="K9" s="82"/>
      <c r="L9" s="81" t="s">
        <v>95</v>
      </c>
      <c r="M9" s="82"/>
      <c r="N9" s="81" t="s">
        <v>97</v>
      </c>
      <c r="O9" s="82"/>
    </row>
    <row r="10" spans="1:25" x14ac:dyDescent="0.25">
      <c r="A10" s="1" t="s">
        <v>0</v>
      </c>
      <c r="B10" s="1" t="s">
        <v>1</v>
      </c>
      <c r="D10" s="19" t="s">
        <v>1</v>
      </c>
      <c r="E10" s="48" t="s">
        <v>7</v>
      </c>
      <c r="F10" s="19" t="s">
        <v>1</v>
      </c>
      <c r="G10" s="48" t="s">
        <v>7</v>
      </c>
      <c r="H10" s="19" t="s">
        <v>1</v>
      </c>
      <c r="I10" s="48" t="s">
        <v>7</v>
      </c>
      <c r="J10" s="19" t="s">
        <v>1</v>
      </c>
      <c r="K10" s="48" t="s">
        <v>7</v>
      </c>
      <c r="L10" s="19" t="s">
        <v>1</v>
      </c>
      <c r="M10" s="1" t="s">
        <v>7</v>
      </c>
      <c r="N10" s="19" t="s">
        <v>1</v>
      </c>
      <c r="O10" s="48" t="s">
        <v>7</v>
      </c>
    </row>
    <row r="11" spans="1:25" x14ac:dyDescent="0.25">
      <c r="A11" s="1">
        <v>2</v>
      </c>
      <c r="B11" s="1">
        <f>B3</f>
        <v>0.42899999999999999</v>
      </c>
      <c r="D11" s="20">
        <v>0.443</v>
      </c>
      <c r="E11" s="24">
        <f>D11-B11</f>
        <v>1.4000000000000012E-2</v>
      </c>
      <c r="F11" s="21">
        <v>0.45</v>
      </c>
      <c r="G11" s="24">
        <f>F11-B11</f>
        <v>2.1000000000000019E-2</v>
      </c>
      <c r="H11" s="20">
        <v>0.45100000000000001</v>
      </c>
      <c r="I11" s="24">
        <f>H11-B11</f>
        <v>2.200000000000002E-2</v>
      </c>
      <c r="J11" s="20">
        <v>0.44900000000000001</v>
      </c>
      <c r="K11" s="25">
        <f>J11-B11</f>
        <v>2.0000000000000018E-2</v>
      </c>
      <c r="L11" s="20">
        <v>0.45600000000000002</v>
      </c>
      <c r="M11" s="54">
        <f>L11-B11</f>
        <v>2.7000000000000024E-2</v>
      </c>
      <c r="N11" s="20">
        <v>0.54300000000000004</v>
      </c>
      <c r="O11" s="27">
        <f>N11-B11</f>
        <v>0.11400000000000005</v>
      </c>
    </row>
    <row r="12" spans="1:25" x14ac:dyDescent="0.25">
      <c r="A12" s="1">
        <v>3</v>
      </c>
      <c r="B12" s="23">
        <f>B4</f>
        <v>0.43</v>
      </c>
      <c r="D12" s="20">
        <v>0.36499999999999999</v>
      </c>
      <c r="E12" s="26">
        <f>D12-B12</f>
        <v>-6.5000000000000002E-2</v>
      </c>
      <c r="F12" s="20">
        <v>0.44800000000000001</v>
      </c>
      <c r="G12" s="24">
        <f>F12-B12</f>
        <v>1.8000000000000016E-2</v>
      </c>
      <c r="H12" s="21">
        <v>0.45</v>
      </c>
      <c r="I12" s="25">
        <f>H12-B12</f>
        <v>2.0000000000000018E-2</v>
      </c>
      <c r="J12" s="20">
        <v>0.435</v>
      </c>
      <c r="K12" s="24">
        <f>J12-B12</f>
        <v>5.0000000000000044E-3</v>
      </c>
      <c r="L12" s="20">
        <v>0.436</v>
      </c>
      <c r="M12" s="54">
        <f>L12-B12</f>
        <v>6.0000000000000053E-3</v>
      </c>
      <c r="N12" s="20">
        <v>0.495</v>
      </c>
      <c r="O12" s="24">
        <f>N12-B12</f>
        <v>6.5000000000000002E-2</v>
      </c>
    </row>
    <row r="13" spans="1:25" x14ac:dyDescent="0.25">
      <c r="A13" s="1">
        <v>4</v>
      </c>
      <c r="B13" s="1">
        <f>B5</f>
        <v>0.45900000000000002</v>
      </c>
      <c r="D13" s="20">
        <v>0.46300000000000002</v>
      </c>
      <c r="E13" s="24">
        <f>D13-B13</f>
        <v>4.0000000000000036E-3</v>
      </c>
      <c r="F13" s="20">
        <v>0.435</v>
      </c>
      <c r="G13" s="26">
        <f>F13-B13</f>
        <v>-2.4000000000000021E-2</v>
      </c>
      <c r="H13" s="20">
        <v>0.45400000000000001</v>
      </c>
      <c r="I13" s="26">
        <f>H13-B13</f>
        <v>-5.0000000000000044E-3</v>
      </c>
      <c r="J13" s="20">
        <v>0.432</v>
      </c>
      <c r="K13" s="26">
        <f>J13-B13</f>
        <v>-2.7000000000000024E-2</v>
      </c>
      <c r="L13" s="20">
        <v>0.45100000000000001</v>
      </c>
      <c r="M13" s="55">
        <f>L13-B13</f>
        <v>-8.0000000000000071E-3</v>
      </c>
      <c r="N13" s="20">
        <v>0.55600000000000005</v>
      </c>
      <c r="O13" s="24">
        <f>N13-B13</f>
        <v>9.7000000000000031E-2</v>
      </c>
    </row>
    <row r="14" spans="1:25" ht="15.75" thickBot="1" x14ac:dyDescent="0.3">
      <c r="A14" s="1">
        <v>5</v>
      </c>
      <c r="B14" s="1">
        <f>B6</f>
        <v>0.51800000000000002</v>
      </c>
      <c r="D14" s="20">
        <v>0.52500000000000002</v>
      </c>
      <c r="E14" s="24">
        <f>D14-B14</f>
        <v>7.0000000000000062E-3</v>
      </c>
      <c r="F14" s="20">
        <v>0.50800000000000001</v>
      </c>
      <c r="G14" s="28">
        <f>F14-B14</f>
        <v>-1.0000000000000009E-2</v>
      </c>
      <c r="H14" s="20">
        <v>0.48199999999999998</v>
      </c>
      <c r="I14" s="26">
        <f>H14-B14</f>
        <v>-3.6000000000000032E-2</v>
      </c>
      <c r="J14" s="20">
        <v>0.505</v>
      </c>
      <c r="K14" s="26">
        <f>J14-B14</f>
        <v>-1.3000000000000012E-2</v>
      </c>
      <c r="L14" s="20">
        <v>0.47899999999999998</v>
      </c>
      <c r="M14" s="55">
        <f>L14-B14</f>
        <v>-3.9000000000000035E-2</v>
      </c>
      <c r="N14" s="20">
        <v>0.65500000000000003</v>
      </c>
      <c r="O14" s="27">
        <f>N14-B14</f>
        <v>0.13700000000000001</v>
      </c>
    </row>
    <row r="15" spans="1:25" ht="15.75" thickBot="1" x14ac:dyDescent="0.3">
      <c r="A15" s="1"/>
      <c r="B15" s="1"/>
      <c r="D15" s="49"/>
      <c r="E15" s="22">
        <f>AVERAGE(E11:E14)</f>
        <v>-9.999999999999995E-3</v>
      </c>
      <c r="F15" s="49"/>
      <c r="G15" s="22">
        <f>AVERAGE(G11:G14)</f>
        <v>1.2500000000000011E-3</v>
      </c>
      <c r="H15" s="49"/>
      <c r="I15" s="22">
        <f>AVERAGE(I11:I14)</f>
        <v>2.5000000000000022E-4</v>
      </c>
      <c r="J15" s="49"/>
      <c r="K15" s="22">
        <f>AVERAGE(K11:K14)</f>
        <v>-3.7500000000000033E-3</v>
      </c>
      <c r="L15" s="49"/>
      <c r="M15" s="52">
        <f>AVERAGE(M11:M14)</f>
        <v>-3.5000000000000031E-3</v>
      </c>
      <c r="N15" s="49"/>
      <c r="O15" s="22">
        <f>AVERAGE(O11:O14)</f>
        <v>0.10325000000000002</v>
      </c>
    </row>
    <row r="16" spans="1:25" x14ac:dyDescent="0.25">
      <c r="A16" s="1"/>
      <c r="B16" s="1"/>
    </row>
    <row r="17" spans="1:33" x14ac:dyDescent="0.25">
      <c r="A17" s="1"/>
      <c r="B17" s="23"/>
    </row>
    <row r="19" spans="1:33" x14ac:dyDescent="0.25">
      <c r="M19" s="29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x14ac:dyDescent="0.25"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.75" x14ac:dyDescent="0.25">
      <c r="D21" s="83" t="s">
        <v>99</v>
      </c>
      <c r="E21" s="90" t="s">
        <v>100</v>
      </c>
      <c r="F21" s="91"/>
      <c r="G21" s="91"/>
      <c r="H21" s="91"/>
    </row>
    <row r="22" spans="1:33" x14ac:dyDescent="0.25">
      <c r="D22" s="83"/>
      <c r="E22" t="s">
        <v>101</v>
      </c>
      <c r="F22" t="s">
        <v>102</v>
      </c>
      <c r="G22" t="s">
        <v>103</v>
      </c>
      <c r="H22" t="s">
        <v>104</v>
      </c>
    </row>
    <row r="23" spans="1:33" x14ac:dyDescent="0.25">
      <c r="D23" t="s">
        <v>76</v>
      </c>
      <c r="E23" s="20">
        <v>0.434</v>
      </c>
      <c r="F23" s="21">
        <v>0.43</v>
      </c>
      <c r="G23" s="20">
        <v>0.47599999999999998</v>
      </c>
      <c r="H23" s="20">
        <v>0.54500000000000004</v>
      </c>
    </row>
    <row r="24" spans="1:33" x14ac:dyDescent="0.25">
      <c r="D24" t="s">
        <v>77</v>
      </c>
      <c r="E24" s="20">
        <v>0.58799999999999997</v>
      </c>
      <c r="F24" s="20">
        <v>0.50600000000000001</v>
      </c>
      <c r="G24" s="20">
        <v>0.51100000000000001</v>
      </c>
      <c r="H24" s="20">
        <v>0.65600000000000003</v>
      </c>
    </row>
    <row r="25" spans="1:33" x14ac:dyDescent="0.25">
      <c r="D25" t="s">
        <v>78</v>
      </c>
      <c r="E25" s="20">
        <v>0.56399999999999995</v>
      </c>
      <c r="F25" s="20">
        <v>0.51100000000000001</v>
      </c>
      <c r="G25" s="20">
        <v>0.53800000000000003</v>
      </c>
      <c r="H25" s="20">
        <v>0.59499999999999997</v>
      </c>
    </row>
    <row r="26" spans="1:33" x14ac:dyDescent="0.25">
      <c r="D26" t="s">
        <v>79</v>
      </c>
      <c r="E26" s="20">
        <v>0.443</v>
      </c>
      <c r="F26" s="20">
        <v>0.36499999999999999</v>
      </c>
      <c r="G26" s="20">
        <v>0.46300000000000002</v>
      </c>
      <c r="H26" s="20">
        <v>0.52500000000000002</v>
      </c>
    </row>
    <row r="27" spans="1:33" x14ac:dyDescent="0.25">
      <c r="D27" t="s">
        <v>80</v>
      </c>
      <c r="E27" s="20">
        <v>0.45900000000000002</v>
      </c>
      <c r="F27" s="20">
        <v>0.40699999999999997</v>
      </c>
      <c r="G27" s="20">
        <v>0.48399999999999999</v>
      </c>
      <c r="H27" s="20">
        <v>0.55200000000000005</v>
      </c>
    </row>
    <row r="28" spans="1:33" x14ac:dyDescent="0.25">
      <c r="D28" t="s">
        <v>81</v>
      </c>
      <c r="E28" s="20">
        <v>0.45300000000000001</v>
      </c>
      <c r="F28" s="20">
        <v>0.39200000000000002</v>
      </c>
      <c r="G28" s="21">
        <v>0.49</v>
      </c>
      <c r="H28" s="20">
        <v>0.53900000000000003</v>
      </c>
    </row>
    <row r="29" spans="1:33" x14ac:dyDescent="0.25">
      <c r="D29" t="s">
        <v>82</v>
      </c>
      <c r="E29" s="21">
        <v>0.45</v>
      </c>
      <c r="F29" s="20">
        <v>0.44800000000000001</v>
      </c>
      <c r="G29" s="20">
        <v>0.435</v>
      </c>
      <c r="H29" s="20">
        <v>0.50800000000000001</v>
      </c>
    </row>
    <row r="30" spans="1:33" x14ac:dyDescent="0.25">
      <c r="D30" t="s">
        <v>83</v>
      </c>
      <c r="E30" s="20">
        <v>0.44900000000000001</v>
      </c>
      <c r="F30" s="20">
        <v>0.435</v>
      </c>
      <c r="G30" s="20">
        <v>0.432</v>
      </c>
      <c r="H30" s="20">
        <v>0.505</v>
      </c>
    </row>
    <row r="31" spans="1:33" x14ac:dyDescent="0.25">
      <c r="D31" t="s">
        <v>18</v>
      </c>
      <c r="E31" s="20">
        <v>0.58099999999999996</v>
      </c>
      <c r="F31" s="20">
        <v>0.56499999999999995</v>
      </c>
      <c r="G31" s="20">
        <v>0.64600000000000002</v>
      </c>
      <c r="H31" s="20">
        <v>0.82299999999999995</v>
      </c>
    </row>
    <row r="32" spans="1:33" x14ac:dyDescent="0.25">
      <c r="D32" t="s">
        <v>84</v>
      </c>
      <c r="E32" s="20">
        <v>0.45100000000000001</v>
      </c>
      <c r="F32" s="21">
        <v>0.45</v>
      </c>
      <c r="G32" s="20">
        <v>0.45400000000000001</v>
      </c>
      <c r="H32" s="20">
        <v>0.48199999999999998</v>
      </c>
    </row>
    <row r="33" spans="4:8" x14ac:dyDescent="0.25">
      <c r="D33" t="s">
        <v>85</v>
      </c>
      <c r="E33" s="20">
        <v>0.45600000000000002</v>
      </c>
      <c r="F33" s="20">
        <v>0.436</v>
      </c>
      <c r="G33" s="20">
        <v>0.45100000000000001</v>
      </c>
      <c r="H33" s="20">
        <v>0.47899999999999998</v>
      </c>
    </row>
    <row r="34" spans="4:8" x14ac:dyDescent="0.25">
      <c r="D34" t="s">
        <v>23</v>
      </c>
      <c r="E34" s="20">
        <v>0.54300000000000004</v>
      </c>
      <c r="F34" s="20">
        <v>0.495</v>
      </c>
      <c r="G34" s="20">
        <v>0.55600000000000005</v>
      </c>
      <c r="H34" s="20">
        <v>0.65500000000000003</v>
      </c>
    </row>
  </sheetData>
  <mergeCells count="14">
    <mergeCell ref="E21:H21"/>
    <mergeCell ref="D21:D22"/>
    <mergeCell ref="N1:O1"/>
    <mergeCell ref="L9:M9"/>
    <mergeCell ref="J9:K9"/>
    <mergeCell ref="H9:I9"/>
    <mergeCell ref="N9:O9"/>
    <mergeCell ref="F1:G1"/>
    <mergeCell ref="D1:E1"/>
    <mergeCell ref="F9:G9"/>
    <mergeCell ref="D9:E9"/>
    <mergeCell ref="L1:M1"/>
    <mergeCell ref="J1:K1"/>
    <mergeCell ref="H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EE5-5C77-4360-BE69-937F121D3836}">
  <dimension ref="A1:AH131"/>
  <sheetViews>
    <sheetView topLeftCell="A15" zoomScale="85" zoomScaleNormal="85" workbookViewId="0">
      <selection activeCell="H36" sqref="H36"/>
    </sheetView>
  </sheetViews>
  <sheetFormatPr defaultRowHeight="15" x14ac:dyDescent="0.25"/>
  <cols>
    <col min="1" max="1" width="4.42578125" bestFit="1" customWidth="1"/>
    <col min="2" max="2" width="6" bestFit="1" customWidth="1"/>
    <col min="3" max="3" width="19.42578125" bestFit="1" customWidth="1"/>
    <col min="4" max="4" width="21" bestFit="1" customWidth="1"/>
    <col min="5" max="5" width="16.42578125" bestFit="1" customWidth="1"/>
    <col min="6" max="6" width="18" bestFit="1" customWidth="1"/>
    <col min="7" max="7" width="11.85546875" customWidth="1"/>
    <col min="8" max="8" width="12" bestFit="1" customWidth="1"/>
    <col min="9" max="9" width="9.7109375" bestFit="1" customWidth="1"/>
    <col min="10" max="10" width="6" customWidth="1"/>
    <col min="11" max="11" width="18.28515625" bestFit="1" customWidth="1"/>
    <col min="12" max="12" width="19.85546875" bestFit="1" customWidth="1"/>
    <col min="13" max="13" width="15.5703125" bestFit="1" customWidth="1"/>
    <col min="14" max="14" width="17" bestFit="1" customWidth="1"/>
    <col min="15" max="16" width="11.85546875" customWidth="1"/>
    <col min="17" max="17" width="9.7109375" bestFit="1" customWidth="1"/>
    <col min="18" max="18" width="12" bestFit="1" customWidth="1"/>
    <col min="19" max="19" width="6" customWidth="1"/>
    <col min="20" max="20" width="18.28515625" bestFit="1" customWidth="1"/>
    <col min="21" max="21" width="19.85546875" bestFit="1" customWidth="1"/>
    <col min="22" max="22" width="15.5703125" bestFit="1" customWidth="1"/>
    <col min="23" max="23" width="17" bestFit="1" customWidth="1"/>
    <col min="24" max="24" width="12" bestFit="1" customWidth="1"/>
    <col min="25" max="25" width="11.85546875" customWidth="1"/>
    <col min="26" max="26" width="12" bestFit="1" customWidth="1"/>
    <col min="27" max="27" width="6" customWidth="1"/>
    <col min="28" max="28" width="18.28515625" bestFit="1" customWidth="1"/>
    <col min="29" max="29" width="19.85546875" bestFit="1" customWidth="1"/>
    <col min="30" max="30" width="15.5703125" bestFit="1" customWidth="1"/>
    <col min="31" max="31" width="17" bestFit="1" customWidth="1"/>
    <col min="32" max="32" width="12" bestFit="1" customWidth="1"/>
    <col min="33" max="33" width="11.85546875" customWidth="1"/>
    <col min="34" max="34" width="12" bestFit="1" customWidth="1"/>
    <col min="35" max="35" width="9.7109375" bestFit="1" customWidth="1"/>
    <col min="36" max="36" width="12" bestFit="1" customWidth="1"/>
  </cols>
  <sheetData>
    <row r="1" spans="1:34" x14ac:dyDescent="0.25">
      <c r="B1" s="8" t="s">
        <v>0</v>
      </c>
      <c r="C1" s="8" t="s">
        <v>28</v>
      </c>
      <c r="D1" s="8" t="s">
        <v>29</v>
      </c>
      <c r="E1" s="8" t="s">
        <v>30</v>
      </c>
      <c r="F1" s="8" t="s">
        <v>31</v>
      </c>
      <c r="G1" s="8" t="s">
        <v>75</v>
      </c>
      <c r="H1" s="8" t="s">
        <v>1</v>
      </c>
      <c r="I1" s="8"/>
      <c r="J1" s="8"/>
      <c r="K1" s="8" t="s">
        <v>0</v>
      </c>
      <c r="L1" s="8" t="s">
        <v>28</v>
      </c>
      <c r="M1" s="8" t="s">
        <v>29</v>
      </c>
      <c r="N1" s="8" t="s">
        <v>30</v>
      </c>
      <c r="O1" s="8" t="s">
        <v>31</v>
      </c>
      <c r="P1" s="8" t="s">
        <v>75</v>
      </c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4" x14ac:dyDescent="0.25">
      <c r="K2" t="s">
        <v>18</v>
      </c>
      <c r="L2" s="17">
        <v>3.1388630000000001E-2</v>
      </c>
      <c r="M2" s="18">
        <v>5.7597000000000004E-3</v>
      </c>
      <c r="N2" s="17">
        <v>2.128E-5</v>
      </c>
      <c r="O2" s="17">
        <v>2.5870999999999999E-4</v>
      </c>
      <c r="P2" s="17">
        <v>420</v>
      </c>
      <c r="Q2" s="34">
        <v>0.56999999999999995</v>
      </c>
    </row>
    <row r="3" spans="1:34" x14ac:dyDescent="0.25">
      <c r="A3" s="1"/>
      <c r="B3" t="s">
        <v>4</v>
      </c>
      <c r="C3" s="18">
        <v>8.9266280000000003E-2</v>
      </c>
      <c r="D3" s="17">
        <v>-1.1450399999999999E-3</v>
      </c>
      <c r="E3" s="18">
        <v>5.9500000000000003E-5</v>
      </c>
      <c r="F3" s="17">
        <v>2.4383E-4</v>
      </c>
      <c r="G3" s="17">
        <v>160</v>
      </c>
      <c r="H3" s="17">
        <v>0.75700000000000001</v>
      </c>
      <c r="K3" t="s">
        <v>19</v>
      </c>
      <c r="L3" s="17">
        <v>3.1326439999999997E-2</v>
      </c>
      <c r="M3" s="17">
        <v>5.0036100000000003E-3</v>
      </c>
      <c r="N3" s="17">
        <v>2.5369999999999999E-5</v>
      </c>
      <c r="O3" s="17">
        <v>3.0842E-4</v>
      </c>
      <c r="P3" s="17">
        <v>200</v>
      </c>
      <c r="Q3" s="17">
        <v>3.0000000000000001E-3</v>
      </c>
      <c r="T3" s="17"/>
      <c r="U3" s="17"/>
      <c r="V3" s="18"/>
      <c r="W3" s="18"/>
      <c r="X3" s="17"/>
      <c r="Y3" s="17"/>
      <c r="AB3" s="18"/>
      <c r="AC3" s="17"/>
      <c r="AD3" s="18"/>
      <c r="AE3" s="17"/>
      <c r="AF3" s="17"/>
      <c r="AG3" s="17"/>
    </row>
    <row r="4" spans="1:34" x14ac:dyDescent="0.25">
      <c r="A4" s="1"/>
      <c r="B4" t="s">
        <v>41</v>
      </c>
      <c r="C4" s="18">
        <v>8.8216249999999996E-2</v>
      </c>
      <c r="D4" s="17">
        <v>-3.2280000000000003E-5</v>
      </c>
      <c r="E4" s="17">
        <v>2.1189999999999999E-5</v>
      </c>
      <c r="F4" s="17">
        <v>2.4261000000000001E-4</v>
      </c>
      <c r="G4" s="17">
        <v>350</v>
      </c>
      <c r="H4" s="34">
        <v>0.73</v>
      </c>
      <c r="K4" t="s">
        <v>3</v>
      </c>
      <c r="L4" s="18">
        <v>3.1434959999999998E-2</v>
      </c>
      <c r="M4" s="17">
        <v>6.3229200000000001E-3</v>
      </c>
      <c r="N4" s="17">
        <v>9.5799999999999998E-6</v>
      </c>
      <c r="O4" s="17">
        <v>1.1644E-4</v>
      </c>
      <c r="P4" s="17">
        <v>280</v>
      </c>
      <c r="Q4" s="17">
        <v>0.371</v>
      </c>
      <c r="T4" s="18"/>
      <c r="U4" s="17"/>
      <c r="V4" s="18"/>
      <c r="W4" s="17"/>
      <c r="X4" s="17"/>
      <c r="Y4" s="17"/>
      <c r="AB4" s="18"/>
      <c r="AC4" s="17"/>
      <c r="AD4" s="17"/>
      <c r="AE4" s="17"/>
      <c r="AF4" s="17"/>
    </row>
    <row r="5" spans="1:34" x14ac:dyDescent="0.25">
      <c r="A5" s="1"/>
      <c r="B5" t="s">
        <v>22</v>
      </c>
      <c r="C5" s="18">
        <v>8.6444019999999996E-2</v>
      </c>
      <c r="D5" s="17">
        <v>1.6416E-4</v>
      </c>
      <c r="E5" s="17">
        <v>5.9070000000000002E-5</v>
      </c>
      <c r="F5" s="17">
        <v>2.9301000000000002E-4</v>
      </c>
      <c r="G5" s="17">
        <v>350</v>
      </c>
      <c r="H5" s="17">
        <v>0.77900000000000003</v>
      </c>
      <c r="K5" t="s">
        <v>20</v>
      </c>
      <c r="L5" s="18">
        <v>3.1479109999999998E-2</v>
      </c>
      <c r="M5" s="17">
        <v>6.8596600000000001E-3</v>
      </c>
      <c r="N5" s="17">
        <v>8.85E-6</v>
      </c>
      <c r="O5" s="17">
        <v>1.0763E-4</v>
      </c>
      <c r="P5" s="17">
        <v>160</v>
      </c>
      <c r="Q5" s="34">
        <v>0.57799999999999996</v>
      </c>
      <c r="T5" s="18"/>
      <c r="U5" s="17"/>
      <c r="V5" s="17"/>
      <c r="W5" s="17"/>
      <c r="X5" s="17"/>
      <c r="Y5" s="17"/>
      <c r="AB5" s="18"/>
      <c r="AC5" s="17"/>
      <c r="AD5" s="17"/>
      <c r="AE5" s="17"/>
      <c r="AF5" s="17"/>
      <c r="AG5" s="17"/>
    </row>
    <row r="6" spans="1:34" ht="15.75" thickBot="1" x14ac:dyDescent="0.3">
      <c r="A6" s="1"/>
      <c r="B6" s="72" t="s">
        <v>2</v>
      </c>
      <c r="C6" s="31">
        <v>8.6115910000000004E-2</v>
      </c>
      <c r="D6" s="30">
        <v>1.09538E-3</v>
      </c>
      <c r="E6" s="30">
        <v>4.922E-5</v>
      </c>
      <c r="F6" s="30">
        <v>2.9252999999999999E-4</v>
      </c>
      <c r="G6" s="30">
        <v>220</v>
      </c>
      <c r="H6" s="30">
        <v>-4.5999999999999999E-2</v>
      </c>
      <c r="K6" t="s">
        <v>5</v>
      </c>
      <c r="L6" s="17">
        <v>3.1451640000000003E-2</v>
      </c>
      <c r="M6" s="18">
        <v>6.5257500000000003E-3</v>
      </c>
      <c r="N6" s="18">
        <v>7.2300000000000002E-6</v>
      </c>
      <c r="O6" s="18">
        <v>8.789E-5</v>
      </c>
      <c r="P6" s="17">
        <v>100</v>
      </c>
      <c r="Q6" s="17">
        <v>-0.21199999999999999</v>
      </c>
      <c r="T6" s="18"/>
      <c r="U6" s="17"/>
      <c r="V6" s="17"/>
      <c r="W6" s="17"/>
      <c r="X6" s="17"/>
      <c r="Y6" s="17"/>
      <c r="AB6" s="18"/>
      <c r="AC6" s="17"/>
      <c r="AD6" s="17"/>
      <c r="AE6" s="17"/>
      <c r="AF6" s="17"/>
      <c r="AG6" s="17"/>
      <c r="AH6" s="17"/>
    </row>
    <row r="7" spans="1:34" x14ac:dyDescent="0.25">
      <c r="A7" s="1"/>
      <c r="B7" s="35" t="s">
        <v>6</v>
      </c>
      <c r="C7" s="32">
        <v>7.1054439999999996E-2</v>
      </c>
      <c r="D7" s="32">
        <v>9.2557000000000002E-4</v>
      </c>
      <c r="E7" s="32">
        <v>2.9289999999999999E-5</v>
      </c>
      <c r="F7" s="33">
        <v>1.1037E-4</v>
      </c>
      <c r="G7" s="35">
        <v>110</v>
      </c>
      <c r="H7" s="40">
        <v>0.46200000000000002</v>
      </c>
      <c r="K7" t="s">
        <v>23</v>
      </c>
      <c r="L7" s="18">
        <v>3.1722800000000002E-2</v>
      </c>
      <c r="M7" s="17">
        <v>1.35849E-3</v>
      </c>
      <c r="N7" s="17">
        <v>5.8440000000000003E-5</v>
      </c>
      <c r="O7" s="17">
        <v>2.6093999999999998E-4</v>
      </c>
      <c r="P7" s="17">
        <v>180</v>
      </c>
      <c r="Q7" s="34">
        <v>-0.05</v>
      </c>
      <c r="T7" s="17"/>
      <c r="U7" s="18"/>
      <c r="V7" s="17"/>
      <c r="W7" s="17"/>
      <c r="X7" s="17"/>
      <c r="Y7" s="17"/>
      <c r="AB7" s="17"/>
      <c r="AC7" s="17"/>
      <c r="AD7" s="17"/>
      <c r="AE7" s="18"/>
      <c r="AF7" s="17"/>
      <c r="AG7" s="17"/>
      <c r="AH7" s="17"/>
    </row>
    <row r="8" spans="1:34" ht="15.75" thickBot="1" x14ac:dyDescent="0.3">
      <c r="A8" s="1"/>
      <c r="B8" s="72" t="s">
        <v>26</v>
      </c>
      <c r="C8" s="30">
        <v>7.0300479999999999E-2</v>
      </c>
      <c r="D8" s="30">
        <v>4.6172999999999999E-4</v>
      </c>
      <c r="E8" s="30">
        <v>1.255E-5</v>
      </c>
      <c r="F8" s="31">
        <v>1.0993999999999999E-4</v>
      </c>
      <c r="G8" s="30">
        <v>270</v>
      </c>
      <c r="H8" s="30">
        <v>0.71899999999999997</v>
      </c>
      <c r="K8" t="s">
        <v>17</v>
      </c>
      <c r="L8" s="17">
        <v>3.9690379999999997E-2</v>
      </c>
      <c r="M8" s="18">
        <v>3.4703400000000001E-3</v>
      </c>
      <c r="N8" s="18">
        <v>4.7670000000000003E-5</v>
      </c>
      <c r="O8" s="17">
        <v>2.1618000000000001E-4</v>
      </c>
      <c r="P8" s="17">
        <v>220</v>
      </c>
      <c r="Q8" s="17">
        <v>0.57499999999999996</v>
      </c>
      <c r="T8" s="17"/>
      <c r="U8" s="17"/>
      <c r="V8" s="17"/>
      <c r="W8" s="17"/>
      <c r="X8" s="17"/>
      <c r="Y8" s="17"/>
      <c r="AB8" s="17"/>
      <c r="AC8" s="17"/>
      <c r="AD8" s="17"/>
      <c r="AE8" s="18"/>
      <c r="AG8" s="34"/>
    </row>
    <row r="9" spans="1:34" x14ac:dyDescent="0.25">
      <c r="A9" s="1"/>
      <c r="B9" s="35" t="s">
        <v>11</v>
      </c>
      <c r="C9" s="32">
        <v>6.7741129999999997E-2</v>
      </c>
      <c r="D9" s="33">
        <v>3.6686900000000001E-3</v>
      </c>
      <c r="E9" s="32">
        <v>5.8220000000000002E-5</v>
      </c>
      <c r="F9" s="32">
        <v>2.8663000000000001E-4</v>
      </c>
      <c r="G9" s="32">
        <v>350</v>
      </c>
      <c r="H9" s="32">
        <v>0.65400000000000003</v>
      </c>
      <c r="K9" t="s">
        <v>11</v>
      </c>
      <c r="L9" s="17">
        <v>6.7741129999999997E-2</v>
      </c>
      <c r="M9" s="18">
        <v>3.6686900000000001E-3</v>
      </c>
      <c r="N9" s="17">
        <v>5.8220000000000002E-5</v>
      </c>
      <c r="O9" s="17">
        <v>2.8663000000000001E-4</v>
      </c>
      <c r="P9" s="17">
        <v>350</v>
      </c>
      <c r="Q9" s="17">
        <v>0.65400000000000003</v>
      </c>
      <c r="T9" s="17"/>
      <c r="U9" s="17"/>
      <c r="V9" s="17"/>
      <c r="W9" s="17"/>
      <c r="X9" s="17"/>
      <c r="Y9" s="17"/>
      <c r="AB9" s="17"/>
      <c r="AC9" s="18"/>
      <c r="AD9" s="17"/>
      <c r="AE9" s="17"/>
      <c r="AF9" s="17"/>
      <c r="AG9" s="17"/>
    </row>
    <row r="10" spans="1:34" ht="15.75" thickBot="1" x14ac:dyDescent="0.3">
      <c r="A10" s="1"/>
      <c r="B10" s="72" t="s">
        <v>34</v>
      </c>
      <c r="C10" s="30">
        <v>6.6803710000000002E-2</v>
      </c>
      <c r="D10" s="30">
        <v>1.1195199999999999E-3</v>
      </c>
      <c r="E10" s="30">
        <v>5.698E-5</v>
      </c>
      <c r="F10" s="30">
        <v>2.8405999999999999E-4</v>
      </c>
      <c r="G10" s="30">
        <v>260</v>
      </c>
      <c r="H10" s="36">
        <v>0.08</v>
      </c>
      <c r="K10" t="s">
        <v>13</v>
      </c>
      <c r="L10" s="18">
        <v>6.2114870000000003E-2</v>
      </c>
      <c r="M10" s="17">
        <v>4.8031699999999998E-3</v>
      </c>
      <c r="N10" s="17">
        <v>4.9530000000000002E-5</v>
      </c>
      <c r="O10" s="17">
        <v>2.1704999999999999E-4</v>
      </c>
      <c r="P10" s="17">
        <v>170</v>
      </c>
      <c r="Q10" s="17">
        <v>2.4E-2</v>
      </c>
      <c r="T10" s="18"/>
      <c r="U10" s="17"/>
      <c r="V10" s="17"/>
      <c r="W10" s="17"/>
      <c r="X10" s="17"/>
      <c r="Y10" s="17"/>
      <c r="AB10" s="17"/>
      <c r="AC10" s="17"/>
      <c r="AD10" s="17"/>
      <c r="AE10" s="17"/>
      <c r="AF10" s="17"/>
      <c r="AG10" s="17"/>
      <c r="AH10" s="17"/>
    </row>
    <row r="11" spans="1:34" x14ac:dyDescent="0.25">
      <c r="A11" s="1"/>
      <c r="B11" s="35" t="s">
        <v>13</v>
      </c>
      <c r="C11" s="33">
        <v>6.2114870000000003E-2</v>
      </c>
      <c r="D11" s="32">
        <v>4.8031699999999998E-3</v>
      </c>
      <c r="E11" s="32">
        <v>4.9530000000000002E-5</v>
      </c>
      <c r="F11" s="32">
        <v>2.1704999999999999E-4</v>
      </c>
      <c r="G11" s="32">
        <v>170</v>
      </c>
      <c r="H11" s="32">
        <v>2.4E-2</v>
      </c>
      <c r="K11" t="s">
        <v>16</v>
      </c>
      <c r="L11" s="17">
        <v>5.3851980000000001E-2</v>
      </c>
      <c r="M11" s="17">
        <v>4.3363500000000001E-3</v>
      </c>
      <c r="N11" s="17">
        <v>2.9079999999999999E-5</v>
      </c>
      <c r="O11" s="18">
        <v>1.0479E-4</v>
      </c>
      <c r="P11">
        <v>110</v>
      </c>
      <c r="Q11" s="17">
        <v>0.90500000000000003</v>
      </c>
      <c r="T11" s="18"/>
      <c r="U11" s="17"/>
      <c r="V11" s="17"/>
      <c r="W11" s="17"/>
      <c r="X11" s="17"/>
      <c r="Y11" s="17"/>
      <c r="AB11" s="18"/>
      <c r="AC11" s="17"/>
      <c r="AD11" s="17"/>
      <c r="AE11" s="17"/>
      <c r="AF11" s="17"/>
      <c r="AG11" s="17"/>
      <c r="AH11" s="17"/>
    </row>
    <row r="12" spans="1:34" x14ac:dyDescent="0.25">
      <c r="A12" s="1"/>
      <c r="B12" t="s">
        <v>10</v>
      </c>
      <c r="C12" s="17">
        <v>6.1678429999999999E-2</v>
      </c>
      <c r="D12" s="18">
        <v>4.3141999999999998E-3</v>
      </c>
      <c r="E12" s="17">
        <v>4.0120000000000002E-5</v>
      </c>
      <c r="F12" s="17">
        <v>2.0924E-4</v>
      </c>
      <c r="G12" s="17">
        <v>130</v>
      </c>
      <c r="H12" s="34">
        <v>0.11</v>
      </c>
      <c r="K12" t="s">
        <v>32</v>
      </c>
      <c r="L12" s="17">
        <v>3.1868180000000003E-2</v>
      </c>
      <c r="M12" s="17">
        <v>1.4937399999999999E-3</v>
      </c>
      <c r="N12" s="18">
        <v>6.1699999999999995E-5</v>
      </c>
      <c r="O12" s="18">
        <v>3.0632000000000001E-4</v>
      </c>
      <c r="P12" s="17">
        <v>190</v>
      </c>
      <c r="Q12" s="17">
        <v>0.42899999999999999</v>
      </c>
      <c r="T12" s="17"/>
      <c r="U12" s="18"/>
      <c r="V12" s="18"/>
      <c r="W12" s="17"/>
      <c r="X12" s="17"/>
      <c r="Y12" s="17"/>
      <c r="AB12" s="17"/>
      <c r="AC12" s="18"/>
      <c r="AD12" s="17"/>
      <c r="AE12" s="17"/>
      <c r="AF12" s="17"/>
      <c r="AG12" s="34"/>
    </row>
    <row r="13" spans="1:34" ht="15.75" thickBot="1" x14ac:dyDescent="0.3">
      <c r="A13" s="1"/>
      <c r="B13" s="72" t="s">
        <v>37</v>
      </c>
      <c r="C13" s="30">
        <v>6.1391050000000003E-2</v>
      </c>
      <c r="D13" s="30">
        <v>1.32861E-3</v>
      </c>
      <c r="E13" s="30">
        <v>5.7309999999999998E-5</v>
      </c>
      <c r="F13" s="30">
        <v>2.1549000000000001E-4</v>
      </c>
      <c r="G13" s="30">
        <v>210</v>
      </c>
      <c r="H13" s="36">
        <v>0.61</v>
      </c>
      <c r="K13" t="s">
        <v>33</v>
      </c>
      <c r="L13" s="17">
        <v>4.0037450000000002E-2</v>
      </c>
      <c r="M13" s="17">
        <v>4.5947499999999999E-3</v>
      </c>
      <c r="N13" s="17">
        <v>4.5760000000000002E-5</v>
      </c>
      <c r="O13" s="17">
        <v>2.1288000000000001E-4</v>
      </c>
      <c r="P13" s="17">
        <v>240</v>
      </c>
      <c r="Q13" s="17">
        <v>0.71899999999999997</v>
      </c>
      <c r="T13" s="17"/>
      <c r="U13" s="17"/>
      <c r="V13" s="17"/>
      <c r="W13" s="17"/>
      <c r="X13" s="17"/>
      <c r="Y13" s="17"/>
      <c r="AB13" s="17"/>
      <c r="AC13" s="17"/>
      <c r="AD13" s="17"/>
      <c r="AE13" s="17"/>
      <c r="AF13" s="17"/>
      <c r="AG13" s="17"/>
    </row>
    <row r="14" spans="1:34" ht="15.75" thickBot="1" x14ac:dyDescent="0.3">
      <c r="A14" s="1"/>
      <c r="B14" s="73" t="s">
        <v>40</v>
      </c>
      <c r="C14" s="37">
        <v>5.9621380000000002E-2</v>
      </c>
      <c r="D14" s="37">
        <v>2.6267E-4</v>
      </c>
      <c r="E14" s="38">
        <v>1.039E-5</v>
      </c>
      <c r="F14" s="37">
        <v>2.1062000000000001E-4</v>
      </c>
      <c r="G14" s="37">
        <v>190</v>
      </c>
      <c r="H14" s="39">
        <v>0.192</v>
      </c>
      <c r="K14" t="s">
        <v>15</v>
      </c>
      <c r="L14" s="17">
        <v>4.6563210000000001E-2</v>
      </c>
      <c r="M14" s="17">
        <v>5.0478399999999996E-3</v>
      </c>
      <c r="N14" s="17">
        <v>2.389E-5</v>
      </c>
      <c r="O14" s="18">
        <v>1.1895E-4</v>
      </c>
      <c r="P14" s="17">
        <v>210</v>
      </c>
      <c r="Q14" s="17">
        <v>0.73399999999999999</v>
      </c>
      <c r="T14" s="17"/>
      <c r="U14" s="18"/>
      <c r="V14" s="17"/>
      <c r="W14" s="17"/>
      <c r="X14" s="17"/>
      <c r="Y14" s="34"/>
      <c r="AB14" s="17"/>
      <c r="AC14" s="17"/>
      <c r="AD14" s="18"/>
      <c r="AE14" s="17"/>
      <c r="AF14" s="17"/>
      <c r="AG14" s="17"/>
      <c r="AH14" s="17"/>
    </row>
    <row r="15" spans="1:34" x14ac:dyDescent="0.25">
      <c r="A15" s="1"/>
      <c r="B15" s="35" t="s">
        <v>16</v>
      </c>
      <c r="C15" s="32">
        <v>5.3851980000000001E-2</v>
      </c>
      <c r="D15" s="32">
        <v>4.3363500000000001E-3</v>
      </c>
      <c r="E15" s="32">
        <v>2.9079999999999999E-5</v>
      </c>
      <c r="F15" s="33">
        <v>1.0479E-4</v>
      </c>
      <c r="G15" s="35">
        <v>110</v>
      </c>
      <c r="H15" s="32">
        <v>0.90500000000000003</v>
      </c>
      <c r="K15" t="s">
        <v>14</v>
      </c>
      <c r="L15" s="17">
        <v>5.3038269999999998E-2</v>
      </c>
      <c r="M15" s="17">
        <v>5.4775500000000003E-3</v>
      </c>
      <c r="N15" s="18">
        <v>2.9300000000000001E-5</v>
      </c>
      <c r="O15" s="17">
        <v>1.6134E-4</v>
      </c>
      <c r="P15" s="17">
        <v>230</v>
      </c>
      <c r="Q15" s="17">
        <v>0.66900000000000004</v>
      </c>
      <c r="T15" s="18"/>
      <c r="U15" s="18"/>
      <c r="V15" s="17"/>
      <c r="W15" s="17"/>
      <c r="X15" s="17"/>
      <c r="Y15" s="17"/>
      <c r="AB15" s="17"/>
      <c r="AC15" s="17"/>
      <c r="AD15" s="17"/>
      <c r="AE15" s="18"/>
      <c r="AF15" s="17"/>
      <c r="AG15" s="17"/>
    </row>
    <row r="16" spans="1:34" x14ac:dyDescent="0.25">
      <c r="A16" s="1"/>
      <c r="B16" t="s">
        <v>14</v>
      </c>
      <c r="C16" s="17">
        <v>5.3038269999999998E-2</v>
      </c>
      <c r="D16" s="17">
        <v>5.4775500000000003E-3</v>
      </c>
      <c r="E16" s="18">
        <v>2.9300000000000001E-5</v>
      </c>
      <c r="F16" s="17">
        <v>1.6134E-4</v>
      </c>
      <c r="G16" s="17">
        <v>230</v>
      </c>
      <c r="H16" s="17">
        <v>0.66900000000000004</v>
      </c>
      <c r="K16" t="s">
        <v>10</v>
      </c>
      <c r="L16" s="17">
        <v>6.1678429999999999E-2</v>
      </c>
      <c r="M16" s="18">
        <v>4.3141999999999998E-3</v>
      </c>
      <c r="N16" s="17">
        <v>4.0120000000000002E-5</v>
      </c>
      <c r="O16" s="17">
        <v>2.0924E-4</v>
      </c>
      <c r="P16" s="17">
        <v>130</v>
      </c>
      <c r="Q16" s="34">
        <v>0.11</v>
      </c>
      <c r="T16" s="17"/>
      <c r="U16" s="17"/>
      <c r="V16" s="18"/>
      <c r="W16" s="17"/>
      <c r="X16" s="17"/>
      <c r="Y16" s="17"/>
      <c r="AB16" s="17"/>
      <c r="AC16" s="17"/>
      <c r="AD16" s="18"/>
      <c r="AE16" s="17"/>
      <c r="AF16" s="17"/>
      <c r="AG16" s="17"/>
    </row>
    <row r="17" spans="1:34" x14ac:dyDescent="0.25">
      <c r="A17" s="1"/>
      <c r="B17" t="s">
        <v>39</v>
      </c>
      <c r="C17" s="17">
        <v>5.225428E-2</v>
      </c>
      <c r="D17" s="17">
        <v>9.4565999999999997E-4</v>
      </c>
      <c r="E17" s="18">
        <v>1.8E-5</v>
      </c>
      <c r="F17" s="18">
        <v>1.033E-4</v>
      </c>
      <c r="G17" s="17">
        <v>190</v>
      </c>
      <c r="H17" s="34">
        <v>0.57999999999999996</v>
      </c>
      <c r="K17" t="s">
        <v>24</v>
      </c>
      <c r="L17" s="18">
        <v>3.1366100000000001E-2</v>
      </c>
      <c r="M17" s="18">
        <v>5.8084E-4</v>
      </c>
      <c r="N17" s="17">
        <v>2.6809999999999999E-5</v>
      </c>
      <c r="O17" s="17">
        <v>1.1648E-4</v>
      </c>
      <c r="P17" s="17">
        <v>140</v>
      </c>
      <c r="Q17" s="17">
        <v>-0.433</v>
      </c>
      <c r="T17" s="17"/>
      <c r="U17" s="17"/>
      <c r="V17" s="17"/>
      <c r="W17" s="18"/>
      <c r="X17" s="17"/>
      <c r="Y17" s="17"/>
      <c r="AB17" s="17"/>
      <c r="AC17" s="17"/>
      <c r="AD17" s="18"/>
      <c r="AE17" s="18"/>
      <c r="AG17" s="17"/>
    </row>
    <row r="18" spans="1:34" ht="15.75" thickBot="1" x14ac:dyDescent="0.3">
      <c r="A18" s="1"/>
      <c r="B18" s="72" t="s">
        <v>38</v>
      </c>
      <c r="C18" s="31">
        <v>5.189796E-2</v>
      </c>
      <c r="D18" s="31">
        <v>8.9554000000000001E-4</v>
      </c>
      <c r="E18" s="30">
        <v>3.2610000000000001E-5</v>
      </c>
      <c r="F18" s="30">
        <v>1.6332E-4</v>
      </c>
      <c r="G18" s="30">
        <v>170</v>
      </c>
      <c r="H18" s="30">
        <v>0.38600000000000001</v>
      </c>
      <c r="K18" t="s">
        <v>34</v>
      </c>
      <c r="L18" s="17">
        <v>6.6803710000000002E-2</v>
      </c>
      <c r="M18" s="17">
        <v>1.1195199999999999E-3</v>
      </c>
      <c r="N18" s="17">
        <v>5.698E-5</v>
      </c>
      <c r="O18" s="17">
        <v>2.8405999999999999E-4</v>
      </c>
      <c r="P18" s="17">
        <v>260</v>
      </c>
      <c r="Q18" s="34">
        <v>0.08</v>
      </c>
      <c r="T18" s="17"/>
      <c r="U18" s="17"/>
      <c r="V18" s="17"/>
      <c r="W18" s="18"/>
      <c r="X18" s="17"/>
      <c r="Y18" s="17"/>
      <c r="AB18" s="18"/>
      <c r="AC18" s="18"/>
      <c r="AD18" s="17"/>
      <c r="AE18" s="17"/>
      <c r="AF18" s="17"/>
      <c r="AG18" s="17"/>
      <c r="AH18" s="17"/>
    </row>
    <row r="19" spans="1:34" x14ac:dyDescent="0.25">
      <c r="A19" s="1"/>
      <c r="B19" s="35" t="s">
        <v>15</v>
      </c>
      <c r="C19" s="32">
        <v>4.6563210000000001E-2</v>
      </c>
      <c r="D19" s="32">
        <v>5.0478399999999996E-3</v>
      </c>
      <c r="E19" s="32">
        <v>2.389E-5</v>
      </c>
      <c r="F19" s="33">
        <v>1.1895E-4</v>
      </c>
      <c r="G19" s="32">
        <v>210</v>
      </c>
      <c r="H19" s="32">
        <v>0.73399999999999999</v>
      </c>
      <c r="K19" t="s">
        <v>35</v>
      </c>
      <c r="L19" s="17">
        <v>4.535434E-2</v>
      </c>
      <c r="M19" s="18">
        <v>1.3267000000000001E-3</v>
      </c>
      <c r="N19" s="17">
        <v>2.3859999999999999E-5</v>
      </c>
      <c r="O19" s="17">
        <v>1.1992E-4</v>
      </c>
      <c r="P19" s="17">
        <v>170</v>
      </c>
      <c r="Q19" s="17">
        <v>0.21099999999999999</v>
      </c>
      <c r="T19" s="17"/>
      <c r="U19" s="17"/>
      <c r="V19" s="17"/>
      <c r="W19" s="17"/>
      <c r="X19" s="17"/>
      <c r="Y19" s="34"/>
      <c r="AB19" s="17"/>
      <c r="AC19" s="17"/>
      <c r="AD19" s="17"/>
      <c r="AE19" s="18"/>
      <c r="AF19" s="17"/>
      <c r="AG19" s="17"/>
    </row>
    <row r="20" spans="1:34" ht="15.75" thickBot="1" x14ac:dyDescent="0.3">
      <c r="A20" s="1"/>
      <c r="B20" s="72" t="s">
        <v>35</v>
      </c>
      <c r="C20" s="30">
        <v>4.535434E-2</v>
      </c>
      <c r="D20" s="31">
        <v>1.3267000000000001E-3</v>
      </c>
      <c r="E20" s="30">
        <v>2.3859999999999999E-5</v>
      </c>
      <c r="F20" s="30">
        <v>1.1992E-4</v>
      </c>
      <c r="G20" s="30">
        <v>170</v>
      </c>
      <c r="H20" s="30">
        <v>0.21099999999999999</v>
      </c>
      <c r="K20" t="s">
        <v>2</v>
      </c>
      <c r="L20" s="18">
        <v>8.6115910000000004E-2</v>
      </c>
      <c r="M20" s="17">
        <v>1.09538E-3</v>
      </c>
      <c r="N20" s="17">
        <v>4.922E-5</v>
      </c>
      <c r="O20" s="17">
        <v>2.9252999999999999E-4</v>
      </c>
      <c r="P20" s="17">
        <v>220</v>
      </c>
      <c r="Q20" s="17">
        <v>-4.5999999999999999E-2</v>
      </c>
      <c r="T20" s="18"/>
      <c r="U20" s="18"/>
      <c r="V20" s="17"/>
      <c r="W20" s="17"/>
      <c r="X20" s="17"/>
      <c r="Y20" s="17"/>
      <c r="AB20" s="17"/>
      <c r="AC20" s="18"/>
      <c r="AD20" s="17"/>
      <c r="AE20" s="17"/>
      <c r="AF20" s="17"/>
      <c r="AG20" s="17"/>
      <c r="AH20" s="17"/>
    </row>
    <row r="21" spans="1:34" ht="15.75" thickBot="1" x14ac:dyDescent="0.3">
      <c r="A21" s="1"/>
      <c r="B21" s="73" t="s">
        <v>33</v>
      </c>
      <c r="C21" s="37">
        <v>4.0037450000000002E-2</v>
      </c>
      <c r="D21" s="37">
        <v>4.5947499999999999E-3</v>
      </c>
      <c r="E21" s="37">
        <v>4.5760000000000002E-5</v>
      </c>
      <c r="F21" s="37">
        <v>2.1288000000000001E-4</v>
      </c>
      <c r="G21" s="37">
        <v>240</v>
      </c>
      <c r="H21" s="37">
        <v>0.71899999999999997</v>
      </c>
      <c r="K21" t="s">
        <v>6</v>
      </c>
      <c r="L21" s="17">
        <v>7.1054439999999996E-2</v>
      </c>
      <c r="M21" s="17">
        <v>9.2557000000000002E-4</v>
      </c>
      <c r="N21" s="17">
        <v>2.9289999999999999E-5</v>
      </c>
      <c r="O21" s="18">
        <v>1.1037E-4</v>
      </c>
      <c r="P21">
        <v>110</v>
      </c>
      <c r="Q21" s="34">
        <v>0.46200000000000002</v>
      </c>
      <c r="T21" s="17"/>
      <c r="U21" s="17"/>
      <c r="V21" s="17"/>
      <c r="W21" s="17"/>
      <c r="X21" s="17"/>
      <c r="Y21" s="17"/>
      <c r="AB21" s="17"/>
      <c r="AC21" s="17"/>
      <c r="AD21" s="17"/>
      <c r="AE21" s="17"/>
      <c r="AF21" s="17"/>
      <c r="AG21" s="17"/>
      <c r="AH21" s="17"/>
    </row>
    <row r="22" spans="1:34" ht="15.75" thickBot="1" x14ac:dyDescent="0.3">
      <c r="A22" s="1"/>
      <c r="B22" s="73" t="s">
        <v>17</v>
      </c>
      <c r="C22" s="37">
        <v>3.9690379999999997E-2</v>
      </c>
      <c r="D22" s="38">
        <v>3.4703400000000001E-3</v>
      </c>
      <c r="E22" s="38">
        <v>4.7670000000000003E-5</v>
      </c>
      <c r="F22" s="37">
        <v>2.1618000000000001E-4</v>
      </c>
      <c r="G22" s="37">
        <v>220</v>
      </c>
      <c r="H22" s="37">
        <v>0.57499999999999996</v>
      </c>
      <c r="K22" t="s">
        <v>36</v>
      </c>
      <c r="L22" s="17">
        <v>3.155852E-2</v>
      </c>
      <c r="M22" s="17">
        <v>5.9668999999999998E-4</v>
      </c>
      <c r="N22" s="17">
        <v>2.686E-5</v>
      </c>
      <c r="O22" s="17">
        <v>1.0806000000000001E-4</v>
      </c>
      <c r="P22" s="17">
        <v>130</v>
      </c>
      <c r="Q22" s="17">
        <v>-7.5999999999999998E-2</v>
      </c>
      <c r="T22" s="17"/>
      <c r="U22" s="17"/>
      <c r="V22" s="17"/>
      <c r="W22" s="18"/>
      <c r="X22" s="17"/>
      <c r="Y22" s="17"/>
      <c r="AB22" s="17"/>
      <c r="AC22" s="18"/>
      <c r="AD22" s="18"/>
      <c r="AE22" s="17"/>
      <c r="AF22" s="17"/>
      <c r="AG22" s="17"/>
      <c r="AH22" s="17"/>
    </row>
    <row r="23" spans="1:34" x14ac:dyDescent="0.25">
      <c r="A23" s="1"/>
      <c r="B23" t="s">
        <v>32</v>
      </c>
      <c r="C23" s="17">
        <v>3.1868180000000003E-2</v>
      </c>
      <c r="D23" s="17">
        <v>1.4937399999999999E-3</v>
      </c>
      <c r="E23" s="18">
        <v>6.1699999999999995E-5</v>
      </c>
      <c r="F23" s="18">
        <v>3.0632000000000001E-4</v>
      </c>
      <c r="G23" s="17">
        <v>190</v>
      </c>
      <c r="H23" s="17">
        <v>0.42899999999999999</v>
      </c>
      <c r="K23" t="s">
        <v>37</v>
      </c>
      <c r="L23" s="17">
        <v>6.1391050000000003E-2</v>
      </c>
      <c r="M23" s="17">
        <v>1.32861E-3</v>
      </c>
      <c r="N23" s="17">
        <v>5.7309999999999998E-5</v>
      </c>
      <c r="O23" s="17">
        <v>2.1549000000000001E-4</v>
      </c>
      <c r="P23" s="17">
        <v>210</v>
      </c>
      <c r="Q23" s="34">
        <v>0.61</v>
      </c>
      <c r="T23" s="17"/>
      <c r="U23" s="18"/>
      <c r="V23" s="17"/>
      <c r="W23" s="17"/>
      <c r="X23" s="17"/>
      <c r="Y23" s="17"/>
      <c r="AB23" s="17"/>
      <c r="AC23" s="17"/>
      <c r="AD23" s="18"/>
      <c r="AE23" s="18"/>
      <c r="AF23" s="17"/>
      <c r="AG23" s="17"/>
    </row>
    <row r="24" spans="1:34" x14ac:dyDescent="0.25">
      <c r="A24" s="1"/>
      <c r="B24" t="s">
        <v>23</v>
      </c>
      <c r="C24" s="18">
        <v>3.1722800000000002E-2</v>
      </c>
      <c r="D24" s="17">
        <v>1.35849E-3</v>
      </c>
      <c r="E24" s="17">
        <v>5.8440000000000003E-5</v>
      </c>
      <c r="F24" s="17">
        <v>2.6093999999999998E-4</v>
      </c>
      <c r="G24" s="17">
        <v>180</v>
      </c>
      <c r="H24" s="34">
        <v>-0.05</v>
      </c>
      <c r="K24" t="s">
        <v>38</v>
      </c>
      <c r="L24" s="18">
        <v>5.189796E-2</v>
      </c>
      <c r="M24" s="18">
        <v>8.9554000000000001E-4</v>
      </c>
      <c r="N24" s="17">
        <v>3.2610000000000001E-5</v>
      </c>
      <c r="O24" s="17">
        <v>1.6332E-4</v>
      </c>
      <c r="P24" s="17">
        <v>170</v>
      </c>
      <c r="Q24" s="17">
        <v>0.38600000000000001</v>
      </c>
      <c r="T24" s="17"/>
      <c r="U24" s="18"/>
      <c r="V24" s="17"/>
      <c r="W24" s="17"/>
      <c r="X24" s="17"/>
      <c r="Y24" s="17"/>
      <c r="AB24" s="18"/>
      <c r="AC24" s="17"/>
      <c r="AD24" s="17"/>
      <c r="AE24" s="17"/>
      <c r="AF24" s="17"/>
      <c r="AG24" s="17"/>
    </row>
    <row r="25" spans="1:34" x14ac:dyDescent="0.25">
      <c r="A25" s="1"/>
      <c r="B25" t="s">
        <v>36</v>
      </c>
      <c r="C25" s="17">
        <v>3.155852E-2</v>
      </c>
      <c r="D25" s="17">
        <v>5.9668999999999998E-4</v>
      </c>
      <c r="E25" s="17">
        <v>2.686E-5</v>
      </c>
      <c r="F25" s="17">
        <v>1.0806000000000001E-4</v>
      </c>
      <c r="G25" s="17">
        <v>130</v>
      </c>
      <c r="H25" s="17">
        <v>-7.5999999999999998E-2</v>
      </c>
      <c r="K25" t="s">
        <v>22</v>
      </c>
      <c r="L25" s="18">
        <v>8.6444019999999996E-2</v>
      </c>
      <c r="M25" s="17">
        <v>1.6416E-4</v>
      </c>
      <c r="N25" s="17">
        <v>5.9070000000000002E-5</v>
      </c>
      <c r="O25" s="17">
        <v>2.9301000000000002E-4</v>
      </c>
      <c r="P25" s="17">
        <v>350</v>
      </c>
      <c r="Q25" s="17">
        <v>0.77900000000000003</v>
      </c>
      <c r="T25" s="18"/>
      <c r="U25" s="17"/>
      <c r="V25" s="17"/>
      <c r="W25" s="17"/>
      <c r="X25" s="17"/>
      <c r="AB25" s="17"/>
      <c r="AC25" s="17"/>
      <c r="AD25" s="17"/>
      <c r="AE25" s="17"/>
      <c r="AF25" s="17"/>
      <c r="AG25" s="34"/>
    </row>
    <row r="26" spans="1:34" x14ac:dyDescent="0.25">
      <c r="A26" s="1"/>
      <c r="B26" t="s">
        <v>20</v>
      </c>
      <c r="C26" s="18">
        <v>3.1479109999999998E-2</v>
      </c>
      <c r="D26" s="17">
        <v>6.8596600000000001E-3</v>
      </c>
      <c r="E26" s="17">
        <v>8.85E-6</v>
      </c>
      <c r="F26" s="17">
        <v>1.0763E-4</v>
      </c>
      <c r="G26" s="17">
        <v>160</v>
      </c>
      <c r="H26" s="34">
        <v>0.57799999999999996</v>
      </c>
      <c r="K26" t="s">
        <v>4</v>
      </c>
      <c r="L26" s="18">
        <v>8.9266280000000003E-2</v>
      </c>
      <c r="M26" s="17">
        <v>-1.1450399999999999E-3</v>
      </c>
      <c r="N26" s="18">
        <v>5.9500000000000003E-5</v>
      </c>
      <c r="O26" s="17">
        <v>2.4383E-4</v>
      </c>
      <c r="P26" s="17">
        <v>160</v>
      </c>
      <c r="Q26" s="17">
        <v>0.75700000000000001</v>
      </c>
      <c r="T26" s="17"/>
      <c r="U26" s="17"/>
      <c r="V26" s="18"/>
      <c r="W26" s="18"/>
      <c r="Y26" s="17"/>
      <c r="AB26" s="18"/>
      <c r="AC26" s="17"/>
      <c r="AD26" s="17"/>
      <c r="AE26" s="17"/>
      <c r="AF26" s="17"/>
      <c r="AG26" s="17"/>
    </row>
    <row r="27" spans="1:34" x14ac:dyDescent="0.25">
      <c r="A27" s="1"/>
      <c r="B27" t="s">
        <v>5</v>
      </c>
      <c r="C27" s="17">
        <v>3.1451640000000003E-2</v>
      </c>
      <c r="D27" s="18">
        <v>6.5257500000000003E-3</v>
      </c>
      <c r="E27" s="18">
        <v>7.2300000000000002E-6</v>
      </c>
      <c r="F27" s="18">
        <v>8.789E-5</v>
      </c>
      <c r="G27" s="17">
        <v>100</v>
      </c>
      <c r="H27" s="17">
        <v>-0.21199999999999999</v>
      </c>
      <c r="K27" t="s">
        <v>25</v>
      </c>
      <c r="L27" s="17">
        <v>3.0996079999999999E-2</v>
      </c>
      <c r="M27" s="17">
        <v>4.1732999999999999E-4</v>
      </c>
      <c r="N27" s="17">
        <v>5.8200000000000002E-6</v>
      </c>
      <c r="O27" s="17">
        <v>8.7719999999999994E-5</v>
      </c>
      <c r="P27" s="17">
        <v>140</v>
      </c>
      <c r="Q27" s="34">
        <v>-0.09</v>
      </c>
      <c r="T27" s="17"/>
      <c r="U27" s="17"/>
      <c r="V27" s="17"/>
      <c r="W27" s="18"/>
      <c r="Y27" s="34"/>
      <c r="AB27" s="17"/>
      <c r="AC27" s="18"/>
      <c r="AD27" s="18"/>
      <c r="AE27" s="18"/>
      <c r="AF27" s="17"/>
      <c r="AG27" s="17"/>
    </row>
    <row r="28" spans="1:34" x14ac:dyDescent="0.25">
      <c r="A28" s="1"/>
      <c r="B28" t="s">
        <v>3</v>
      </c>
      <c r="C28" s="18">
        <v>3.1434959999999998E-2</v>
      </c>
      <c r="D28" s="17">
        <v>6.3229200000000001E-3</v>
      </c>
      <c r="E28" s="17">
        <v>9.5799999999999998E-6</v>
      </c>
      <c r="F28" s="17">
        <v>1.1644E-4</v>
      </c>
      <c r="G28" s="17">
        <v>280</v>
      </c>
      <c r="H28" s="17">
        <v>0.371</v>
      </c>
      <c r="K28" t="s">
        <v>39</v>
      </c>
      <c r="L28" s="17">
        <v>5.225428E-2</v>
      </c>
      <c r="M28" s="17">
        <v>9.4565999999999997E-4</v>
      </c>
      <c r="N28" s="18">
        <v>1.8E-5</v>
      </c>
      <c r="O28" s="18">
        <v>1.033E-4</v>
      </c>
      <c r="P28" s="17">
        <v>190</v>
      </c>
      <c r="Q28" s="34">
        <v>0.57999999999999996</v>
      </c>
      <c r="T28" s="17"/>
      <c r="U28" s="17"/>
      <c r="V28" s="18"/>
      <c r="W28" s="17"/>
      <c r="X28" s="17"/>
      <c r="Y28" s="17"/>
      <c r="AB28" s="18"/>
      <c r="AC28" s="17"/>
      <c r="AD28" s="17"/>
      <c r="AE28" s="17"/>
      <c r="AF28" s="17"/>
      <c r="AG28" s="17"/>
    </row>
    <row r="29" spans="1:34" x14ac:dyDescent="0.25">
      <c r="A29" s="1"/>
      <c r="B29" t="s">
        <v>18</v>
      </c>
      <c r="C29" s="17">
        <v>3.1388630000000001E-2</v>
      </c>
      <c r="D29" s="18">
        <v>5.7597000000000004E-3</v>
      </c>
      <c r="E29" s="17">
        <v>2.128E-5</v>
      </c>
      <c r="F29" s="17">
        <v>2.5870999999999999E-4</v>
      </c>
      <c r="G29" s="17">
        <v>420</v>
      </c>
      <c r="H29" s="34">
        <v>0.56999999999999995</v>
      </c>
      <c r="K29" t="s">
        <v>40</v>
      </c>
      <c r="L29" s="17">
        <v>5.9621380000000002E-2</v>
      </c>
      <c r="M29" s="17">
        <v>2.6267E-4</v>
      </c>
      <c r="N29" s="18">
        <v>1.039E-5</v>
      </c>
      <c r="O29" s="17">
        <v>2.1062000000000001E-4</v>
      </c>
      <c r="P29" s="17">
        <v>190</v>
      </c>
      <c r="Q29" s="34">
        <v>0.192</v>
      </c>
      <c r="T29" s="18"/>
      <c r="U29" s="17"/>
      <c r="V29" s="17"/>
      <c r="W29" s="17"/>
      <c r="X29" s="17"/>
      <c r="Y29" s="17"/>
      <c r="AB29" s="17"/>
      <c r="AC29" s="18"/>
      <c r="AD29" s="17"/>
      <c r="AE29" s="17"/>
      <c r="AF29" s="17"/>
      <c r="AG29" s="17"/>
    </row>
    <row r="30" spans="1:34" x14ac:dyDescent="0.25">
      <c r="A30" s="1"/>
      <c r="B30" t="s">
        <v>24</v>
      </c>
      <c r="C30" s="18">
        <v>3.1366100000000001E-2</v>
      </c>
      <c r="D30" s="18">
        <v>5.8084E-4</v>
      </c>
      <c r="E30" s="17">
        <v>2.6809999999999999E-5</v>
      </c>
      <c r="F30" s="17">
        <v>1.1648E-4</v>
      </c>
      <c r="G30" s="17">
        <v>140</v>
      </c>
      <c r="H30" s="17">
        <v>-0.433</v>
      </c>
      <c r="K30" t="s">
        <v>26</v>
      </c>
      <c r="L30" s="17">
        <v>7.0300479999999999E-2</v>
      </c>
      <c r="M30" s="17">
        <v>4.6172999999999999E-4</v>
      </c>
      <c r="N30" s="17">
        <v>1.255E-5</v>
      </c>
      <c r="O30" s="18">
        <v>1.0993999999999999E-4</v>
      </c>
      <c r="P30" s="17">
        <v>270</v>
      </c>
      <c r="Q30" s="17">
        <v>0.71899999999999997</v>
      </c>
      <c r="T30" s="18"/>
      <c r="U30" s="17"/>
      <c r="V30" s="17"/>
      <c r="W30" s="17"/>
      <c r="X30" s="17"/>
      <c r="Y30" s="17"/>
      <c r="AB30" s="18"/>
      <c r="AC30" s="18"/>
      <c r="AD30" s="17"/>
      <c r="AE30" s="17"/>
      <c r="AF30" s="17"/>
      <c r="AG30" s="17"/>
    </row>
    <row r="31" spans="1:34" x14ac:dyDescent="0.25">
      <c r="A31" s="1"/>
      <c r="B31" t="s">
        <v>19</v>
      </c>
      <c r="C31" s="17">
        <v>3.1326439999999997E-2</v>
      </c>
      <c r="D31" s="17">
        <v>5.0036100000000003E-3</v>
      </c>
      <c r="E31" s="17">
        <v>2.5369999999999999E-5</v>
      </c>
      <c r="F31" s="17">
        <v>3.0842E-4</v>
      </c>
      <c r="G31" s="17">
        <v>200</v>
      </c>
      <c r="H31" s="17">
        <v>3.0000000000000001E-3</v>
      </c>
      <c r="K31" t="s">
        <v>41</v>
      </c>
      <c r="L31" s="18">
        <v>8.8216249999999996E-2</v>
      </c>
      <c r="M31" s="17">
        <v>-3.2280000000000003E-5</v>
      </c>
      <c r="N31" s="17">
        <v>2.1189999999999999E-5</v>
      </c>
      <c r="O31" s="17">
        <v>2.4261000000000001E-4</v>
      </c>
      <c r="P31" s="17">
        <v>350</v>
      </c>
      <c r="Q31" s="34">
        <v>0.73</v>
      </c>
      <c r="T31" s="17"/>
      <c r="U31" s="18"/>
      <c r="V31" s="18"/>
      <c r="W31" s="18"/>
      <c r="X31" s="17"/>
      <c r="Y31" s="17"/>
      <c r="AB31" s="17"/>
      <c r="AC31" s="17"/>
      <c r="AD31" s="17"/>
      <c r="AE31" s="17"/>
      <c r="AF31" s="17"/>
      <c r="AG31" s="17"/>
    </row>
    <row r="32" spans="1:34" x14ac:dyDescent="0.25">
      <c r="A32" s="1"/>
      <c r="B32" t="s">
        <v>25</v>
      </c>
      <c r="C32" s="17">
        <v>3.0996079999999999E-2</v>
      </c>
      <c r="D32" s="17">
        <v>4.1732999999999999E-4</v>
      </c>
      <c r="E32" s="17">
        <v>5.8200000000000002E-6</v>
      </c>
      <c r="F32" s="17">
        <v>8.7719999999999994E-5</v>
      </c>
      <c r="G32" s="17">
        <v>140</v>
      </c>
      <c r="H32" s="34">
        <v>-0.09</v>
      </c>
      <c r="T32" s="17"/>
      <c r="U32" s="17"/>
      <c r="V32" s="17"/>
      <c r="W32" s="17"/>
      <c r="X32" s="17"/>
      <c r="Y32" s="17"/>
      <c r="AB32" s="17"/>
      <c r="AC32" s="17"/>
      <c r="AD32" s="17"/>
      <c r="AE32" s="17"/>
      <c r="AF32" s="17"/>
      <c r="AG32" s="17"/>
    </row>
    <row r="34" spans="3:33" x14ac:dyDescent="0.25">
      <c r="H34" s="29">
        <f>AVERAGE(H3:H6)</f>
        <v>0.55500000000000005</v>
      </c>
      <c r="I34" s="29">
        <f>AVERAGE(H3:H12)</f>
        <v>0.42690000000000011</v>
      </c>
      <c r="P34" s="29"/>
      <c r="Y34" s="29"/>
      <c r="AG34" s="74"/>
    </row>
    <row r="35" spans="3:33" x14ac:dyDescent="0.25">
      <c r="H35" s="29">
        <f>AVERAGE(H11:H14)</f>
        <v>0.23399999999999999</v>
      </c>
      <c r="I35" s="29">
        <f>AVERAGE(H13:H32)</f>
        <v>0.33355000000000012</v>
      </c>
      <c r="P35" s="29"/>
      <c r="Y35" s="29"/>
      <c r="AG35" s="74"/>
    </row>
    <row r="36" spans="3:33" x14ac:dyDescent="0.25">
      <c r="C36" s="18"/>
      <c r="D36" s="17"/>
      <c r="E36" s="17"/>
      <c r="F36" s="17"/>
      <c r="H36" s="29">
        <f>AVERAGE(H23:H32)</f>
        <v>0.10899999999999996</v>
      </c>
    </row>
    <row r="37" spans="3:33" x14ac:dyDescent="0.25">
      <c r="C37" s="17"/>
      <c r="D37" s="18"/>
      <c r="E37" s="18"/>
      <c r="F37" s="18"/>
    </row>
    <row r="38" spans="3:33" x14ac:dyDescent="0.25">
      <c r="C38" s="18"/>
      <c r="D38" s="17"/>
      <c r="E38" s="17"/>
      <c r="F38" s="17"/>
    </row>
    <row r="39" spans="3:33" x14ac:dyDescent="0.25">
      <c r="C39" s="17"/>
      <c r="D39" s="18"/>
      <c r="E39" s="17"/>
      <c r="F39" s="17"/>
    </row>
    <row r="40" spans="3:33" x14ac:dyDescent="0.25">
      <c r="C40" s="17"/>
      <c r="D40" s="17"/>
      <c r="E40" s="18"/>
      <c r="F40" s="17"/>
    </row>
    <row r="41" spans="3:33" x14ac:dyDescent="0.25">
      <c r="C41" s="17"/>
      <c r="D41" s="17"/>
      <c r="E41" s="17"/>
      <c r="F41" s="18"/>
    </row>
    <row r="42" spans="3:33" x14ac:dyDescent="0.25">
      <c r="C42" s="17"/>
      <c r="D42" s="17"/>
      <c r="E42" s="17"/>
      <c r="F42" s="17"/>
    </row>
    <row r="43" spans="3:33" x14ac:dyDescent="0.25">
      <c r="C43" s="18"/>
      <c r="D43" s="17"/>
      <c r="E43" s="17"/>
      <c r="F43" s="17"/>
    </row>
    <row r="44" spans="3:33" x14ac:dyDescent="0.25">
      <c r="C44" s="17"/>
      <c r="D44" s="17"/>
      <c r="E44" s="17"/>
      <c r="F44" s="17"/>
    </row>
    <row r="45" spans="3:33" x14ac:dyDescent="0.25">
      <c r="C45" s="17"/>
      <c r="D45" s="17"/>
      <c r="E45" s="17"/>
      <c r="F45" s="18"/>
    </row>
    <row r="46" spans="3:33" x14ac:dyDescent="0.25">
      <c r="C46" s="17"/>
      <c r="D46" s="18"/>
      <c r="E46" s="17"/>
      <c r="F46" s="17"/>
    </row>
    <row r="47" spans="3:33" x14ac:dyDescent="0.25">
      <c r="C47" s="17"/>
      <c r="D47" s="18"/>
      <c r="E47" s="17"/>
      <c r="F47" s="17"/>
    </row>
    <row r="48" spans="3:33" x14ac:dyDescent="0.25">
      <c r="C48" s="17"/>
      <c r="D48" s="18"/>
      <c r="E48" s="18"/>
      <c r="F48" s="17"/>
    </row>
    <row r="49" spans="3:6" x14ac:dyDescent="0.25">
      <c r="C49" s="17"/>
      <c r="D49" s="17"/>
      <c r="E49" s="18"/>
      <c r="F49" s="18"/>
    </row>
    <row r="50" spans="3:6" x14ac:dyDescent="0.25">
      <c r="C50" s="18"/>
      <c r="D50" s="17"/>
      <c r="E50" s="17"/>
      <c r="F50" s="17"/>
    </row>
    <row r="51" spans="3:6" x14ac:dyDescent="0.25">
      <c r="C51" s="17"/>
      <c r="D51" s="17"/>
      <c r="E51" s="17"/>
      <c r="F51" s="17"/>
    </row>
    <row r="52" spans="3:6" x14ac:dyDescent="0.25">
      <c r="C52" s="17"/>
      <c r="D52" s="18"/>
      <c r="E52" s="17"/>
      <c r="F52" s="17"/>
    </row>
    <row r="53" spans="3:6" x14ac:dyDescent="0.25">
      <c r="C53" s="17"/>
      <c r="D53" s="17"/>
      <c r="E53" s="17"/>
      <c r="F53" s="17"/>
    </row>
    <row r="54" spans="3:6" x14ac:dyDescent="0.25">
      <c r="C54" s="18"/>
      <c r="D54" s="17"/>
      <c r="E54" s="17"/>
      <c r="F54" s="17"/>
    </row>
    <row r="55" spans="3:6" x14ac:dyDescent="0.25">
      <c r="C55" s="17"/>
      <c r="D55" s="17"/>
      <c r="E55" s="18"/>
      <c r="F55" s="18"/>
    </row>
    <row r="56" spans="3:6" x14ac:dyDescent="0.25">
      <c r="C56" s="17"/>
      <c r="D56" s="17"/>
      <c r="E56" s="17"/>
      <c r="F56" s="18"/>
    </row>
    <row r="57" spans="3:6" x14ac:dyDescent="0.25">
      <c r="C57" s="18"/>
      <c r="D57" s="18"/>
      <c r="E57" s="17"/>
      <c r="F57" s="17"/>
    </row>
    <row r="58" spans="3:6" x14ac:dyDescent="0.25">
      <c r="C58" s="17"/>
      <c r="D58" s="17"/>
      <c r="E58" s="17"/>
      <c r="F58" s="17"/>
    </row>
    <row r="59" spans="3:6" x14ac:dyDescent="0.25">
      <c r="C59" s="18"/>
      <c r="D59" s="18"/>
      <c r="E59" s="17"/>
      <c r="F59" s="17"/>
    </row>
    <row r="60" spans="3:6" x14ac:dyDescent="0.25">
      <c r="C60" s="17"/>
      <c r="D60" s="17"/>
      <c r="E60" s="17"/>
      <c r="F60" s="18"/>
    </row>
    <row r="61" spans="3:6" x14ac:dyDescent="0.25">
      <c r="C61" s="17"/>
      <c r="D61" s="17"/>
      <c r="E61" s="17"/>
      <c r="F61" s="17"/>
    </row>
    <row r="62" spans="3:6" x14ac:dyDescent="0.25">
      <c r="C62" s="17"/>
      <c r="D62" s="17"/>
      <c r="E62" s="18"/>
      <c r="F62" s="17"/>
    </row>
    <row r="63" spans="3:6" x14ac:dyDescent="0.25">
      <c r="C63" s="18"/>
      <c r="D63" s="17"/>
      <c r="E63" s="17"/>
      <c r="F63" s="17"/>
    </row>
    <row r="64" spans="3:6" x14ac:dyDescent="0.25">
      <c r="C64" s="18"/>
      <c r="D64" s="17"/>
      <c r="E64" s="17"/>
      <c r="F64" s="17"/>
    </row>
    <row r="65" spans="3:6" x14ac:dyDescent="0.25">
      <c r="C65" s="18"/>
      <c r="D65" s="17"/>
      <c r="E65" s="18"/>
      <c r="F65" s="17"/>
    </row>
    <row r="69" spans="3:6" x14ac:dyDescent="0.25">
      <c r="C69" s="17"/>
      <c r="D69" s="17"/>
      <c r="E69" s="18"/>
      <c r="F69" s="18"/>
    </row>
    <row r="70" spans="3:6" x14ac:dyDescent="0.25">
      <c r="C70" s="18"/>
      <c r="D70" s="17"/>
      <c r="E70" s="18"/>
      <c r="F70" s="17"/>
    </row>
    <row r="71" spans="3:6" x14ac:dyDescent="0.25">
      <c r="C71" s="18"/>
      <c r="D71" s="17"/>
      <c r="E71" s="17"/>
      <c r="F71" s="17"/>
    </row>
    <row r="72" spans="3:6" x14ac:dyDescent="0.25">
      <c r="C72" s="18"/>
      <c r="D72" s="17"/>
      <c r="E72" s="17"/>
      <c r="F72" s="17"/>
    </row>
    <row r="73" spans="3:6" x14ac:dyDescent="0.25">
      <c r="C73" s="17"/>
      <c r="D73" s="18"/>
      <c r="E73" s="17"/>
      <c r="F73" s="17"/>
    </row>
    <row r="74" spans="3:6" x14ac:dyDescent="0.25">
      <c r="C74" s="17"/>
      <c r="D74" s="17"/>
      <c r="E74" s="17"/>
      <c r="F74" s="17"/>
    </row>
    <row r="75" spans="3:6" x14ac:dyDescent="0.25">
      <c r="C75" s="17"/>
      <c r="D75" s="17"/>
      <c r="E75" s="17"/>
      <c r="F75" s="17"/>
    </row>
    <row r="76" spans="3:6" x14ac:dyDescent="0.25">
      <c r="C76" s="18"/>
      <c r="D76" s="17"/>
      <c r="E76" s="17"/>
      <c r="F76" s="17"/>
    </row>
    <row r="77" spans="3:6" x14ac:dyDescent="0.25">
      <c r="C77" s="18"/>
      <c r="D77" s="17"/>
      <c r="E77" s="17"/>
      <c r="F77" s="17"/>
    </row>
    <row r="78" spans="3:6" x14ac:dyDescent="0.25">
      <c r="C78" s="17"/>
      <c r="D78" s="18"/>
      <c r="E78" s="18"/>
      <c r="F78" s="17"/>
    </row>
    <row r="79" spans="3:6" x14ac:dyDescent="0.25">
      <c r="C79" s="17"/>
      <c r="D79" s="17"/>
      <c r="E79" s="17"/>
      <c r="F79" s="17"/>
    </row>
    <row r="80" spans="3:6" x14ac:dyDescent="0.25">
      <c r="C80" s="17"/>
      <c r="D80" s="18"/>
      <c r="E80" s="17"/>
      <c r="F80" s="17"/>
    </row>
    <row r="81" spans="3:6" x14ac:dyDescent="0.25">
      <c r="C81" s="18"/>
      <c r="D81" s="18"/>
      <c r="E81" s="17"/>
      <c r="F81" s="17"/>
    </row>
    <row r="82" spans="3:6" x14ac:dyDescent="0.25">
      <c r="C82" s="17"/>
      <c r="D82" s="17"/>
      <c r="E82" s="18"/>
      <c r="F82" s="17"/>
    </row>
    <row r="83" spans="3:6" x14ac:dyDescent="0.25">
      <c r="C83" s="17"/>
      <c r="D83" s="17"/>
      <c r="E83" s="17"/>
      <c r="F83" s="18"/>
    </row>
    <row r="84" spans="3:6" x14ac:dyDescent="0.25">
      <c r="C84" s="17"/>
      <c r="D84" s="17"/>
      <c r="E84" s="17"/>
      <c r="F84" s="18"/>
    </row>
    <row r="85" spans="3:6" x14ac:dyDescent="0.25">
      <c r="C85" s="17"/>
      <c r="D85" s="17"/>
      <c r="E85" s="17"/>
      <c r="F85" s="17"/>
    </row>
    <row r="86" spans="3:6" x14ac:dyDescent="0.25">
      <c r="C86" s="18"/>
      <c r="D86" s="18"/>
      <c r="E86" s="17"/>
      <c r="F86" s="17"/>
    </row>
    <row r="87" spans="3:6" x14ac:dyDescent="0.25">
      <c r="C87" s="17"/>
      <c r="D87" s="17"/>
      <c r="E87" s="17"/>
      <c r="F87" s="17"/>
    </row>
    <row r="88" spans="3:6" x14ac:dyDescent="0.25">
      <c r="C88" s="17"/>
      <c r="D88" s="17"/>
      <c r="E88" s="17"/>
      <c r="F88" s="18"/>
    </row>
    <row r="89" spans="3:6" x14ac:dyDescent="0.25">
      <c r="C89" s="17"/>
      <c r="D89" s="18"/>
      <c r="E89" s="17"/>
      <c r="F89" s="17"/>
    </row>
    <row r="90" spans="3:6" x14ac:dyDescent="0.25">
      <c r="C90" s="17"/>
      <c r="D90" s="18"/>
      <c r="E90" s="17"/>
      <c r="F90" s="17"/>
    </row>
    <row r="91" spans="3:6" x14ac:dyDescent="0.25">
      <c r="C91" s="18"/>
      <c r="D91" s="17"/>
      <c r="E91" s="17"/>
      <c r="F91" s="17"/>
    </row>
    <row r="92" spans="3:6" x14ac:dyDescent="0.25">
      <c r="C92" s="17"/>
      <c r="D92" s="17"/>
      <c r="E92" s="18"/>
      <c r="F92" s="18"/>
    </row>
    <row r="93" spans="3:6" x14ac:dyDescent="0.25">
      <c r="C93" s="17"/>
      <c r="D93" s="17"/>
      <c r="E93" s="17"/>
      <c r="F93" s="18"/>
    </row>
    <row r="94" spans="3:6" x14ac:dyDescent="0.25">
      <c r="C94" s="17"/>
      <c r="D94" s="17"/>
      <c r="E94" s="18"/>
      <c r="F94" s="17"/>
    </row>
    <row r="95" spans="3:6" x14ac:dyDescent="0.25">
      <c r="C95" s="18"/>
      <c r="D95" s="17"/>
      <c r="E95" s="17"/>
      <c r="F95" s="17"/>
    </row>
    <row r="96" spans="3:6" x14ac:dyDescent="0.25">
      <c r="C96" s="18"/>
      <c r="D96" s="17"/>
      <c r="E96" s="17"/>
      <c r="F96" s="17"/>
    </row>
    <row r="97" spans="3:6" x14ac:dyDescent="0.25">
      <c r="C97" s="17"/>
      <c r="D97" s="18"/>
      <c r="E97" s="18"/>
      <c r="F97" s="18"/>
    </row>
    <row r="98" spans="3:6" x14ac:dyDescent="0.25">
      <c r="C98" s="17"/>
      <c r="D98" s="17"/>
      <c r="E98" s="17"/>
      <c r="F98" s="17"/>
    </row>
    <row r="102" spans="3:6" x14ac:dyDescent="0.25">
      <c r="C102" s="17"/>
      <c r="D102" s="17"/>
      <c r="E102" s="17"/>
      <c r="F102" s="17"/>
    </row>
    <row r="103" spans="3:6" x14ac:dyDescent="0.25">
      <c r="C103" s="17"/>
      <c r="D103" s="17"/>
      <c r="E103" s="18"/>
      <c r="F103" s="18"/>
    </row>
    <row r="104" spans="3:6" x14ac:dyDescent="0.25">
      <c r="C104" s="18"/>
      <c r="D104" s="17"/>
      <c r="E104" s="17"/>
      <c r="F104" s="17"/>
    </row>
    <row r="105" spans="3:6" x14ac:dyDescent="0.25">
      <c r="C105" s="18"/>
      <c r="D105" s="17"/>
      <c r="E105" s="17"/>
      <c r="F105" s="17"/>
    </row>
    <row r="106" spans="3:6" x14ac:dyDescent="0.25">
      <c r="C106" s="17"/>
      <c r="D106" s="18"/>
      <c r="E106" s="17"/>
      <c r="F106" s="17"/>
    </row>
    <row r="107" spans="3:6" x14ac:dyDescent="0.25">
      <c r="C107" s="17"/>
      <c r="D107" s="17"/>
      <c r="E107" s="17"/>
      <c r="F107" s="17"/>
    </row>
    <row r="108" spans="3:6" x14ac:dyDescent="0.25">
      <c r="C108" s="18"/>
      <c r="D108" s="17"/>
      <c r="E108" s="17"/>
      <c r="F108" s="17"/>
    </row>
    <row r="109" spans="3:6" x14ac:dyDescent="0.25">
      <c r="C109" s="17"/>
      <c r="D109" s="18"/>
      <c r="E109" s="17"/>
      <c r="F109" s="17"/>
    </row>
    <row r="110" spans="3:6" x14ac:dyDescent="0.25">
      <c r="C110" s="18"/>
      <c r="D110" s="17"/>
      <c r="E110" s="18"/>
      <c r="F110" s="17"/>
    </row>
    <row r="111" spans="3:6" x14ac:dyDescent="0.25">
      <c r="C111" s="18"/>
      <c r="D111" s="17"/>
      <c r="E111" s="17"/>
      <c r="F111" s="17"/>
    </row>
    <row r="112" spans="3:6" x14ac:dyDescent="0.25">
      <c r="C112" s="18"/>
      <c r="D112" s="17"/>
      <c r="E112" s="17"/>
      <c r="F112" s="17"/>
    </row>
    <row r="113" spans="3:6" x14ac:dyDescent="0.25">
      <c r="C113" s="17"/>
      <c r="D113" s="18"/>
      <c r="E113" s="18"/>
      <c r="F113" s="17"/>
    </row>
    <row r="114" spans="3:6" x14ac:dyDescent="0.25">
      <c r="C114" s="17"/>
      <c r="D114" s="17"/>
      <c r="E114" s="17"/>
      <c r="F114" s="17"/>
    </row>
    <row r="115" spans="3:6" x14ac:dyDescent="0.25">
      <c r="C115" s="17"/>
      <c r="D115" s="17"/>
      <c r="E115" s="17"/>
      <c r="F115" s="17"/>
    </row>
    <row r="116" spans="3:6" x14ac:dyDescent="0.25">
      <c r="C116" s="17"/>
      <c r="D116" s="17"/>
      <c r="E116" s="18"/>
      <c r="F116" s="17"/>
    </row>
    <row r="117" spans="3:6" x14ac:dyDescent="0.25">
      <c r="C117" s="17"/>
      <c r="D117" s="18"/>
      <c r="E117" s="17"/>
      <c r="F117" s="17"/>
    </row>
    <row r="118" spans="3:6" x14ac:dyDescent="0.25">
      <c r="C118" s="18"/>
      <c r="D118" s="18"/>
      <c r="E118" s="17"/>
      <c r="F118" s="17"/>
    </row>
    <row r="119" spans="3:6" x14ac:dyDescent="0.25">
      <c r="C119" s="17"/>
      <c r="D119" s="17"/>
      <c r="E119" s="18"/>
      <c r="F119" s="17"/>
    </row>
    <row r="120" spans="3:6" x14ac:dyDescent="0.25">
      <c r="C120" s="17"/>
      <c r="D120" s="18"/>
      <c r="E120" s="17"/>
      <c r="F120" s="17"/>
    </row>
    <row r="121" spans="3:6" x14ac:dyDescent="0.25">
      <c r="C121" s="17"/>
      <c r="D121" s="17"/>
      <c r="E121" s="17"/>
      <c r="F121" s="18"/>
    </row>
    <row r="122" spans="3:6" x14ac:dyDescent="0.25">
      <c r="C122" s="18"/>
      <c r="D122" s="18"/>
      <c r="E122" s="17"/>
      <c r="F122" s="17"/>
    </row>
    <row r="123" spans="3:6" x14ac:dyDescent="0.25">
      <c r="C123" s="18"/>
      <c r="D123" s="17"/>
      <c r="E123" s="17"/>
      <c r="F123" s="17"/>
    </row>
    <row r="124" spans="3:6" x14ac:dyDescent="0.25">
      <c r="C124" s="17"/>
      <c r="D124" s="17"/>
      <c r="E124" s="17"/>
      <c r="F124" s="18"/>
    </row>
    <row r="125" spans="3:6" x14ac:dyDescent="0.25">
      <c r="C125" s="17"/>
      <c r="D125" s="17"/>
      <c r="E125" s="17"/>
      <c r="F125" s="18"/>
    </row>
    <row r="126" spans="3:6" x14ac:dyDescent="0.25">
      <c r="C126" s="17"/>
      <c r="D126" s="17"/>
      <c r="E126" s="17"/>
      <c r="F126" s="17"/>
    </row>
    <row r="127" spans="3:6" x14ac:dyDescent="0.25">
      <c r="C127" s="18"/>
      <c r="D127" s="17"/>
      <c r="E127" s="17"/>
      <c r="F127" s="17"/>
    </row>
    <row r="128" spans="3:6" x14ac:dyDescent="0.25">
      <c r="C128" s="17"/>
      <c r="D128" s="17"/>
      <c r="E128" s="17"/>
      <c r="F128" s="18"/>
    </row>
    <row r="129" spans="3:6" x14ac:dyDescent="0.25">
      <c r="C129" s="17"/>
      <c r="D129" s="17"/>
      <c r="E129" s="18"/>
      <c r="F129" s="18"/>
    </row>
    <row r="130" spans="3:6" x14ac:dyDescent="0.25">
      <c r="C130" s="17"/>
      <c r="D130" s="18"/>
      <c r="E130" s="18"/>
      <c r="F130" s="18"/>
    </row>
    <row r="131" spans="3:6" x14ac:dyDescent="0.25">
      <c r="C131" s="17"/>
      <c r="D131" s="17"/>
      <c r="E131" s="17"/>
      <c r="F131" s="17"/>
    </row>
  </sheetData>
  <sortState xmlns:xlrd2="http://schemas.microsoft.com/office/spreadsheetml/2017/richdata2" ref="K2:Q32">
    <sortCondition ref="K2:K32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CE3B-7E97-4036-B8D9-EBC6D52F7617}">
  <dimension ref="A1:AG54"/>
  <sheetViews>
    <sheetView topLeftCell="A12" zoomScale="80" zoomScaleNormal="80" workbookViewId="0">
      <selection activeCell="L31" sqref="L31"/>
    </sheetView>
  </sheetViews>
  <sheetFormatPr defaultRowHeight="15" x14ac:dyDescent="0.25"/>
  <cols>
    <col min="1" max="1" width="5" bestFit="1" customWidth="1"/>
    <col min="2" max="2" width="6.5703125" bestFit="1" customWidth="1"/>
    <col min="3" max="3" width="10.85546875" bestFit="1" customWidth="1"/>
    <col min="4" max="4" width="9.140625" customWidth="1"/>
    <col min="5" max="5" width="12" bestFit="1" customWidth="1"/>
    <col min="6" max="6" width="9.140625" customWidth="1"/>
    <col min="7" max="7" width="12" bestFit="1" customWidth="1"/>
    <col min="8" max="8" width="9.140625" customWidth="1"/>
    <col min="9" max="9" width="12" bestFit="1" customWidth="1"/>
    <col min="11" max="11" width="12" bestFit="1" customWidth="1"/>
    <col min="13" max="13" width="12" bestFit="1" customWidth="1"/>
    <col min="15" max="15" width="12" bestFit="1" customWidth="1"/>
    <col min="17" max="17" width="12" bestFit="1" customWidth="1"/>
    <col min="19" max="19" width="12" bestFit="1" customWidth="1"/>
    <col min="21" max="21" width="12" bestFit="1" customWidth="1"/>
    <col min="23" max="23" width="12" bestFit="1" customWidth="1"/>
    <col min="25" max="25" width="12" bestFit="1" customWidth="1"/>
    <col min="27" max="27" width="12" bestFit="1" customWidth="1"/>
    <col min="29" max="29" width="12" bestFit="1" customWidth="1"/>
    <col min="31" max="31" width="12" bestFit="1" customWidth="1"/>
    <col min="33" max="33" width="12" bestFit="1" customWidth="1"/>
  </cols>
  <sheetData>
    <row r="1" spans="1:33" x14ac:dyDescent="0.25">
      <c r="D1" s="81" t="s">
        <v>53</v>
      </c>
      <c r="E1" s="82"/>
      <c r="F1" s="81" t="s">
        <v>44</v>
      </c>
      <c r="G1" s="82"/>
      <c r="H1" s="81" t="s">
        <v>55</v>
      </c>
      <c r="I1" s="82"/>
      <c r="J1" s="81" t="s">
        <v>48</v>
      </c>
      <c r="K1" s="82"/>
      <c r="L1" s="81" t="s">
        <v>49</v>
      </c>
      <c r="M1" s="82"/>
      <c r="N1" s="81" t="s">
        <v>56</v>
      </c>
      <c r="O1" s="82"/>
      <c r="P1" s="81" t="s">
        <v>58</v>
      </c>
      <c r="Q1" s="82"/>
      <c r="R1" s="81" t="s">
        <v>60</v>
      </c>
      <c r="S1" s="82"/>
      <c r="T1" s="81" t="s">
        <v>51</v>
      </c>
      <c r="U1" s="82"/>
      <c r="V1" s="81" t="s">
        <v>63</v>
      </c>
      <c r="W1" s="82"/>
      <c r="X1" s="81" t="s">
        <v>65</v>
      </c>
      <c r="Y1" s="82"/>
      <c r="Z1" s="81" t="s">
        <v>67</v>
      </c>
      <c r="AA1" s="82"/>
      <c r="AB1" s="81" t="s">
        <v>68</v>
      </c>
      <c r="AC1" s="82"/>
      <c r="AD1" s="81" t="s">
        <v>70</v>
      </c>
      <c r="AE1" s="82"/>
      <c r="AF1" s="81" t="s">
        <v>72</v>
      </c>
      <c r="AG1" s="82"/>
    </row>
    <row r="2" spans="1:33" x14ac:dyDescent="0.25">
      <c r="A2" s="1" t="s">
        <v>0</v>
      </c>
      <c r="B2" s="1" t="s">
        <v>42</v>
      </c>
      <c r="D2" s="19" t="s">
        <v>1</v>
      </c>
      <c r="E2" s="76" t="s">
        <v>27</v>
      </c>
      <c r="F2" s="19" t="s">
        <v>1</v>
      </c>
      <c r="G2" s="76" t="s">
        <v>27</v>
      </c>
      <c r="H2" s="19" t="s">
        <v>1</v>
      </c>
      <c r="I2" s="76" t="s">
        <v>27</v>
      </c>
      <c r="J2" s="19" t="s">
        <v>1</v>
      </c>
      <c r="K2" s="76" t="s">
        <v>27</v>
      </c>
      <c r="L2" s="19" t="s">
        <v>1</v>
      </c>
      <c r="M2" s="76" t="s">
        <v>27</v>
      </c>
      <c r="N2" s="19" t="s">
        <v>1</v>
      </c>
      <c r="O2" s="76" t="s">
        <v>27</v>
      </c>
      <c r="P2" s="19" t="s">
        <v>1</v>
      </c>
      <c r="Q2" s="76" t="s">
        <v>27</v>
      </c>
      <c r="R2" s="19" t="s">
        <v>1</v>
      </c>
      <c r="S2" s="76" t="s">
        <v>27</v>
      </c>
      <c r="T2" s="19" t="s">
        <v>1</v>
      </c>
      <c r="U2" s="76" t="s">
        <v>27</v>
      </c>
      <c r="V2" s="19" t="s">
        <v>1</v>
      </c>
      <c r="W2" s="76" t="s">
        <v>27</v>
      </c>
      <c r="X2" s="19" t="s">
        <v>1</v>
      </c>
      <c r="Y2" s="76" t="s">
        <v>27</v>
      </c>
      <c r="Z2" s="19" t="s">
        <v>1</v>
      </c>
      <c r="AA2" s="76" t="s">
        <v>27</v>
      </c>
      <c r="AB2" s="19" t="s">
        <v>1</v>
      </c>
      <c r="AC2" s="76" t="s">
        <v>27</v>
      </c>
      <c r="AD2" s="19" t="s">
        <v>1</v>
      </c>
      <c r="AE2" s="76" t="s">
        <v>27</v>
      </c>
      <c r="AF2" s="19" t="s">
        <v>1</v>
      </c>
      <c r="AG2" s="76" t="s">
        <v>27</v>
      </c>
    </row>
    <row r="3" spans="1:33" x14ac:dyDescent="0.25">
      <c r="A3" s="1">
        <v>4</v>
      </c>
      <c r="B3" s="23">
        <v>0.44</v>
      </c>
      <c r="D3" s="21">
        <v>0.84099999999999997</v>
      </c>
      <c r="E3" s="77">
        <f t="shared" ref="E3:E8" si="0">D3-B3</f>
        <v>0.40099999999999997</v>
      </c>
      <c r="F3" s="20">
        <v>0.46700000000000003</v>
      </c>
      <c r="G3" s="76">
        <f t="shared" ref="G3:G8" si="1">F3-B3</f>
        <v>2.7000000000000024E-2</v>
      </c>
      <c r="H3" s="20">
        <v>0.879</v>
      </c>
      <c r="I3" s="76">
        <f t="shared" ref="I3:I8" si="2">H3-B3</f>
        <v>0.439</v>
      </c>
      <c r="J3" s="20">
        <v>0.26600000000000001</v>
      </c>
      <c r="K3" s="76">
        <f t="shared" ref="K3:K8" si="3">J3-B3</f>
        <v>-0.17399999999999999</v>
      </c>
      <c r="L3" s="21">
        <v>0</v>
      </c>
      <c r="M3" s="77">
        <f t="shared" ref="M3:M8" si="4">L3-B3</f>
        <v>-0.44</v>
      </c>
      <c r="N3" s="21">
        <v>0.58599999999999997</v>
      </c>
      <c r="O3" s="76">
        <f t="shared" ref="O3:O8" si="5">N3-B3</f>
        <v>0.14599999999999996</v>
      </c>
      <c r="P3" s="21">
        <v>0.90600000000000003</v>
      </c>
      <c r="Q3" s="77">
        <f t="shared" ref="Q3:Q8" si="6">P3-B3</f>
        <v>0.46600000000000003</v>
      </c>
      <c r="R3" s="21">
        <v>0.47</v>
      </c>
      <c r="S3" s="77">
        <f t="shared" ref="S3:S8" si="7">R3-B3</f>
        <v>2.9999999999999971E-2</v>
      </c>
      <c r="T3" s="21">
        <v>0.496</v>
      </c>
      <c r="U3" s="77">
        <f t="shared" ref="U3:U8" si="8">T3-B3</f>
        <v>5.5999999999999994E-2</v>
      </c>
      <c r="V3" s="21">
        <v>0.82</v>
      </c>
      <c r="W3" s="77">
        <f t="shared" ref="W3:W8" si="9">V3-B3</f>
        <v>0.37999999999999995</v>
      </c>
      <c r="X3" s="21">
        <v>0.79500000000000004</v>
      </c>
      <c r="Y3" s="77">
        <f t="shared" ref="Y3:Y8" si="10">X3-B3</f>
        <v>0.35500000000000004</v>
      </c>
      <c r="Z3" s="21">
        <v>0.27700000000000002</v>
      </c>
      <c r="AA3" s="77">
        <f t="shared" ref="AA3:AA8" si="11">Z3-B3</f>
        <v>-0.16299999999999998</v>
      </c>
      <c r="AB3" s="21">
        <v>0.38900000000000001</v>
      </c>
      <c r="AC3" s="77">
        <f t="shared" ref="AC3:AC8" si="12">AB3-B3</f>
        <v>-5.099999999999999E-2</v>
      </c>
      <c r="AD3" s="21">
        <v>0.218</v>
      </c>
      <c r="AE3" s="77">
        <f t="shared" ref="AE3:AE8" si="13">AD3-B3</f>
        <v>-0.222</v>
      </c>
      <c r="AF3" s="21">
        <v>0.876</v>
      </c>
      <c r="AG3" s="77">
        <f t="shared" ref="AG3:AG8" si="14">AF3-B3</f>
        <v>0.436</v>
      </c>
    </row>
    <row r="4" spans="1:33" x14ac:dyDescent="0.25">
      <c r="A4" s="1">
        <v>5</v>
      </c>
      <c r="B4" s="1">
        <v>0.72499999999999998</v>
      </c>
      <c r="D4" s="21">
        <v>2.1680000000000001</v>
      </c>
      <c r="E4" s="77">
        <f t="shared" si="0"/>
        <v>1.4430000000000001</v>
      </c>
      <c r="F4" s="20">
        <v>0.71699999999999997</v>
      </c>
      <c r="G4" s="77">
        <f t="shared" si="1"/>
        <v>-8.0000000000000071E-3</v>
      </c>
      <c r="H4" s="20">
        <v>1.204</v>
      </c>
      <c r="I4" s="77">
        <f t="shared" si="2"/>
        <v>0.47899999999999998</v>
      </c>
      <c r="J4" s="21">
        <v>0.83</v>
      </c>
      <c r="K4" s="77">
        <f t="shared" si="3"/>
        <v>0.10499999999999998</v>
      </c>
      <c r="L4" s="21">
        <v>0.27500000000000002</v>
      </c>
      <c r="M4" s="77">
        <f t="shared" si="4"/>
        <v>-0.44999999999999996</v>
      </c>
      <c r="N4" s="21">
        <v>2.2280000000000002</v>
      </c>
      <c r="O4" s="77">
        <f t="shared" si="5"/>
        <v>1.5030000000000001</v>
      </c>
      <c r="P4" s="21">
        <v>2.0680000000000001</v>
      </c>
      <c r="Q4" s="77">
        <f t="shared" si="6"/>
        <v>1.343</v>
      </c>
      <c r="R4" s="21">
        <v>0.85099999999999998</v>
      </c>
      <c r="S4" s="77">
        <f t="shared" si="7"/>
        <v>0.126</v>
      </c>
      <c r="T4" s="21">
        <v>1.117</v>
      </c>
      <c r="U4" s="77">
        <f t="shared" si="8"/>
        <v>0.39200000000000002</v>
      </c>
      <c r="V4" s="21">
        <v>2.0779999999999998</v>
      </c>
      <c r="W4" s="77">
        <f>V4-B4</f>
        <v>1.3529999999999998</v>
      </c>
      <c r="X4" s="21">
        <v>2.12</v>
      </c>
      <c r="Y4" s="77">
        <f t="shared" si="10"/>
        <v>1.395</v>
      </c>
      <c r="Z4" s="21">
        <v>1.052</v>
      </c>
      <c r="AA4" s="77">
        <f t="shared" si="11"/>
        <v>0.32700000000000007</v>
      </c>
      <c r="AB4" s="21">
        <v>0.66200000000000003</v>
      </c>
      <c r="AC4" s="77">
        <f t="shared" si="12"/>
        <v>-6.2999999999999945E-2</v>
      </c>
      <c r="AD4" s="21">
        <v>9.8000000000000004E-2</v>
      </c>
      <c r="AE4" s="77">
        <f t="shared" si="13"/>
        <v>-0.627</v>
      </c>
      <c r="AF4" s="21">
        <v>1.548</v>
      </c>
      <c r="AG4" s="77">
        <f t="shared" si="14"/>
        <v>0.82300000000000006</v>
      </c>
    </row>
    <row r="5" spans="1:33" x14ac:dyDescent="0.25">
      <c r="A5" s="1">
        <v>6</v>
      </c>
      <c r="B5" s="23">
        <v>0.68</v>
      </c>
      <c r="D5" s="21">
        <v>2.1389999999999998</v>
      </c>
      <c r="E5" s="77">
        <f t="shared" si="0"/>
        <v>1.4589999999999996</v>
      </c>
      <c r="F5" s="20">
        <v>0.67800000000000005</v>
      </c>
      <c r="G5" s="76">
        <f t="shared" si="1"/>
        <v>-2.0000000000000018E-3</v>
      </c>
      <c r="H5" s="20">
        <v>1.865</v>
      </c>
      <c r="I5" s="76">
        <f t="shared" si="2"/>
        <v>1.1850000000000001</v>
      </c>
      <c r="J5" s="20">
        <v>4.298</v>
      </c>
      <c r="K5" s="76">
        <f t="shared" si="3"/>
        <v>3.6179999999999999</v>
      </c>
      <c r="L5" s="21">
        <v>0.33100000000000002</v>
      </c>
      <c r="M5" s="77">
        <f t="shared" si="4"/>
        <v>-0.34900000000000003</v>
      </c>
      <c r="N5" s="21">
        <v>2.3980000000000001</v>
      </c>
      <c r="O5" s="76">
        <f t="shared" si="5"/>
        <v>1.718</v>
      </c>
      <c r="P5" s="21">
        <v>2.6269999999999998</v>
      </c>
      <c r="Q5" s="77">
        <f t="shared" si="6"/>
        <v>1.9469999999999996</v>
      </c>
      <c r="R5" s="21">
        <v>0.623</v>
      </c>
      <c r="S5" s="77">
        <f t="shared" si="7"/>
        <v>-5.7000000000000051E-2</v>
      </c>
      <c r="T5" s="21">
        <v>3.6280000000000001</v>
      </c>
      <c r="U5" s="77">
        <f t="shared" si="8"/>
        <v>2.948</v>
      </c>
      <c r="V5" s="21">
        <v>3.198</v>
      </c>
      <c r="W5" s="77">
        <f t="shared" si="9"/>
        <v>2.5179999999999998</v>
      </c>
      <c r="X5" s="21">
        <v>2.9460000000000002</v>
      </c>
      <c r="Y5" s="77">
        <f t="shared" si="10"/>
        <v>2.266</v>
      </c>
      <c r="Z5" s="21">
        <v>0.85399999999999998</v>
      </c>
      <c r="AA5" s="77">
        <f t="shared" si="11"/>
        <v>0.17399999999999993</v>
      </c>
      <c r="AB5" s="21">
        <v>0.497</v>
      </c>
      <c r="AC5" s="77">
        <f t="shared" si="12"/>
        <v>-0.18300000000000005</v>
      </c>
      <c r="AD5" s="21">
        <v>4.548</v>
      </c>
      <c r="AE5" s="77">
        <f t="shared" si="13"/>
        <v>3.8679999999999999</v>
      </c>
      <c r="AF5" s="21">
        <v>3.6920000000000002</v>
      </c>
      <c r="AG5" s="77">
        <f t="shared" si="14"/>
        <v>3.012</v>
      </c>
    </row>
    <row r="6" spans="1:33" x14ac:dyDescent="0.25">
      <c r="A6" s="1">
        <v>7</v>
      </c>
      <c r="B6" s="1">
        <v>0.33100000000000002</v>
      </c>
      <c r="D6" s="21">
        <v>0.39600000000000002</v>
      </c>
      <c r="E6" s="76">
        <f t="shared" si="0"/>
        <v>6.5000000000000002E-2</v>
      </c>
      <c r="F6" s="20">
        <v>0.32500000000000001</v>
      </c>
      <c r="G6" s="77">
        <f t="shared" si="1"/>
        <v>-6.0000000000000053E-3</v>
      </c>
      <c r="H6" s="20">
        <v>0.39600000000000002</v>
      </c>
      <c r="I6" s="76">
        <f t="shared" si="2"/>
        <v>6.5000000000000002E-2</v>
      </c>
      <c r="J6" s="21">
        <v>0.28599999999999998</v>
      </c>
      <c r="K6" s="76">
        <f t="shared" si="3"/>
        <v>-4.500000000000004E-2</v>
      </c>
      <c r="L6" s="21">
        <v>0.23100000000000001</v>
      </c>
      <c r="M6" s="77">
        <f t="shared" si="4"/>
        <v>-0.1</v>
      </c>
      <c r="N6" s="21">
        <v>0.373</v>
      </c>
      <c r="O6" s="77">
        <f t="shared" si="5"/>
        <v>4.1999999999999982E-2</v>
      </c>
      <c r="P6" s="21">
        <v>0.44</v>
      </c>
      <c r="Q6" s="77">
        <f t="shared" si="6"/>
        <v>0.10899999999999999</v>
      </c>
      <c r="R6" s="21">
        <v>0.35399999999999998</v>
      </c>
      <c r="S6" s="77">
        <f t="shared" si="7"/>
        <v>2.2999999999999965E-2</v>
      </c>
      <c r="T6" s="21">
        <v>0.47799999999999998</v>
      </c>
      <c r="U6" s="77">
        <f t="shared" si="8"/>
        <v>0.14699999999999996</v>
      </c>
      <c r="V6" s="21">
        <v>0.44</v>
      </c>
      <c r="W6" s="77">
        <f t="shared" si="9"/>
        <v>0.10899999999999999</v>
      </c>
      <c r="X6" s="21">
        <v>0.44</v>
      </c>
      <c r="Y6" s="77">
        <f t="shared" si="10"/>
        <v>0.10899999999999999</v>
      </c>
      <c r="Z6" s="21">
        <v>0.35799999999999998</v>
      </c>
      <c r="AA6" s="77">
        <f t="shared" si="11"/>
        <v>2.6999999999999968E-2</v>
      </c>
      <c r="AB6" s="21">
        <v>0.33600000000000002</v>
      </c>
      <c r="AC6" s="77">
        <f t="shared" si="12"/>
        <v>5.0000000000000044E-3</v>
      </c>
      <c r="AD6" s="21">
        <v>0.22700000000000001</v>
      </c>
      <c r="AE6" s="77">
        <f t="shared" si="13"/>
        <v>-0.10400000000000001</v>
      </c>
      <c r="AF6" s="21">
        <v>0.35</v>
      </c>
      <c r="AG6" s="77">
        <f t="shared" si="14"/>
        <v>1.8999999999999961E-2</v>
      </c>
    </row>
    <row r="7" spans="1:33" x14ac:dyDescent="0.25">
      <c r="A7" s="1">
        <v>8</v>
      </c>
      <c r="B7" s="1">
        <v>0.26500000000000001</v>
      </c>
      <c r="D7" s="21">
        <v>0.30099999999999999</v>
      </c>
      <c r="E7" s="76">
        <f t="shared" si="0"/>
        <v>3.5999999999999976E-2</v>
      </c>
      <c r="F7" s="20">
        <v>0.26400000000000001</v>
      </c>
      <c r="G7" s="76">
        <f t="shared" si="1"/>
        <v>-1.0000000000000009E-3</v>
      </c>
      <c r="H7" s="20">
        <v>0.30399999999999999</v>
      </c>
      <c r="I7" s="76">
        <f t="shared" si="2"/>
        <v>3.8999999999999979E-2</v>
      </c>
      <c r="J7" s="20">
        <v>0.224</v>
      </c>
      <c r="K7" s="76">
        <f t="shared" si="3"/>
        <v>-4.1000000000000009E-2</v>
      </c>
      <c r="L7" s="21">
        <v>0.32900000000000001</v>
      </c>
      <c r="M7" s="76">
        <f t="shared" si="4"/>
        <v>6.4000000000000001E-2</v>
      </c>
      <c r="N7" s="21">
        <v>0.29199999999999998</v>
      </c>
      <c r="O7" s="76">
        <f t="shared" si="5"/>
        <v>2.6999999999999968E-2</v>
      </c>
      <c r="P7" s="21">
        <v>0.312</v>
      </c>
      <c r="Q7" s="77">
        <f t="shared" si="6"/>
        <v>4.6999999999999986E-2</v>
      </c>
      <c r="R7" s="21">
        <v>0.28000000000000003</v>
      </c>
      <c r="S7" s="77">
        <f t="shared" si="7"/>
        <v>1.5000000000000013E-2</v>
      </c>
      <c r="T7" s="21">
        <v>2.1379999999999999</v>
      </c>
      <c r="U7" s="77">
        <f t="shared" si="8"/>
        <v>1.8729999999999998</v>
      </c>
      <c r="V7" s="21">
        <v>0.30199999999999999</v>
      </c>
      <c r="W7" s="77">
        <f t="shared" si="9"/>
        <v>3.6999999999999977E-2</v>
      </c>
      <c r="X7" s="21">
        <v>0.316</v>
      </c>
      <c r="Y7" s="77">
        <f t="shared" si="10"/>
        <v>5.099999999999999E-2</v>
      </c>
      <c r="Z7" s="21">
        <v>0.54900000000000004</v>
      </c>
      <c r="AA7" s="77">
        <f t="shared" si="11"/>
        <v>0.28400000000000003</v>
      </c>
      <c r="AB7" s="21">
        <v>0.27400000000000002</v>
      </c>
      <c r="AC7" s="77">
        <f t="shared" si="12"/>
        <v>9.000000000000008E-3</v>
      </c>
      <c r="AD7" s="21">
        <v>0.11</v>
      </c>
      <c r="AE7" s="77">
        <f t="shared" si="13"/>
        <v>-0.15500000000000003</v>
      </c>
      <c r="AF7" s="21">
        <v>0.502</v>
      </c>
      <c r="AG7" s="77">
        <f t="shared" si="14"/>
        <v>0.23699999999999999</v>
      </c>
    </row>
    <row r="8" spans="1:33" ht="15.75" thickBot="1" x14ac:dyDescent="0.3">
      <c r="A8" s="1">
        <v>9</v>
      </c>
      <c r="B8" s="1">
        <v>0.156</v>
      </c>
      <c r="D8" s="21">
        <v>0.17</v>
      </c>
      <c r="E8" s="76">
        <f t="shared" si="0"/>
        <v>1.4000000000000012E-2</v>
      </c>
      <c r="F8" s="21">
        <v>0.16300000000000001</v>
      </c>
      <c r="G8" s="76">
        <f t="shared" si="1"/>
        <v>7.0000000000000062E-3</v>
      </c>
      <c r="H8" s="20">
        <v>0.17199999999999999</v>
      </c>
      <c r="I8" s="76">
        <f t="shared" si="2"/>
        <v>1.5999999999999986E-2</v>
      </c>
      <c r="J8" s="21">
        <v>0.16</v>
      </c>
      <c r="K8" s="76">
        <f t="shared" si="3"/>
        <v>4.0000000000000036E-3</v>
      </c>
      <c r="L8" s="21">
        <v>0.159</v>
      </c>
      <c r="M8" s="76">
        <f t="shared" si="4"/>
        <v>3.0000000000000027E-3</v>
      </c>
      <c r="N8" s="21">
        <v>0.17100000000000001</v>
      </c>
      <c r="O8" s="76">
        <f t="shared" si="5"/>
        <v>1.5000000000000013E-2</v>
      </c>
      <c r="P8" s="21">
        <v>0.17</v>
      </c>
      <c r="Q8" s="77">
        <f t="shared" si="6"/>
        <v>1.4000000000000012E-2</v>
      </c>
      <c r="R8" s="21">
        <v>0.16400000000000001</v>
      </c>
      <c r="S8" s="77">
        <f t="shared" si="7"/>
        <v>8.0000000000000071E-3</v>
      </c>
      <c r="T8" s="21">
        <v>0.16800000000000001</v>
      </c>
      <c r="U8" s="77">
        <f t="shared" si="8"/>
        <v>1.2000000000000011E-2</v>
      </c>
      <c r="V8" s="21">
        <v>0.16</v>
      </c>
      <c r="W8" s="77">
        <f t="shared" si="9"/>
        <v>4.0000000000000036E-3</v>
      </c>
      <c r="X8" s="21">
        <v>0.17100000000000001</v>
      </c>
      <c r="Y8" s="77">
        <f t="shared" si="10"/>
        <v>1.5000000000000013E-2</v>
      </c>
      <c r="Z8" s="21">
        <v>0.16800000000000001</v>
      </c>
      <c r="AA8" s="77">
        <f t="shared" si="11"/>
        <v>1.2000000000000011E-2</v>
      </c>
      <c r="AB8" s="21">
        <v>0.161</v>
      </c>
      <c r="AC8" s="77">
        <f t="shared" si="12"/>
        <v>5.0000000000000044E-3</v>
      </c>
      <c r="AD8" s="21">
        <v>0.16500000000000001</v>
      </c>
      <c r="AE8" s="77">
        <f t="shared" si="13"/>
        <v>9.000000000000008E-3</v>
      </c>
      <c r="AF8" s="21">
        <v>0.17100000000000001</v>
      </c>
      <c r="AG8" s="77">
        <f t="shared" si="14"/>
        <v>1.5000000000000013E-2</v>
      </c>
    </row>
    <row r="9" spans="1:33" ht="15.75" thickBot="1" x14ac:dyDescent="0.3">
      <c r="B9" s="29">
        <f>AVERAGE(B3:B8)</f>
        <v>0.4328333333333334</v>
      </c>
      <c r="C9" t="s">
        <v>43</v>
      </c>
      <c r="D9" s="78">
        <f t="shared" ref="D9:AG9" si="15">AVERAGE(D3:D8)</f>
        <v>1.0024999999999999</v>
      </c>
      <c r="E9" s="79">
        <f t="shared" si="15"/>
        <v>0.56966666666666665</v>
      </c>
      <c r="F9" s="78">
        <f t="shared" si="15"/>
        <v>0.4356666666666667</v>
      </c>
      <c r="G9" s="79">
        <f t="shared" si="15"/>
        <v>2.8333333333333357E-3</v>
      </c>
      <c r="H9" s="78">
        <f t="shared" si="15"/>
        <v>0.80333333333333334</v>
      </c>
      <c r="I9" s="79">
        <f t="shared" si="15"/>
        <v>0.3705</v>
      </c>
      <c r="J9" s="78">
        <f t="shared" si="15"/>
        <v>1.0106666666666666</v>
      </c>
      <c r="K9" s="79">
        <f t="shared" si="15"/>
        <v>0.57783333333333331</v>
      </c>
      <c r="L9" s="78">
        <f t="shared" si="15"/>
        <v>0.22083333333333335</v>
      </c>
      <c r="M9" s="79">
        <f t="shared" si="15"/>
        <v>-0.21199999999999997</v>
      </c>
      <c r="N9" s="78">
        <f t="shared" si="15"/>
        <v>1.008</v>
      </c>
      <c r="O9" s="79">
        <f t="shared" si="15"/>
        <v>0.57516666666666671</v>
      </c>
      <c r="P9" s="78">
        <f t="shared" si="15"/>
        <v>1.0871666666666668</v>
      </c>
      <c r="Q9" s="79">
        <f t="shared" si="15"/>
        <v>0.65433333333333321</v>
      </c>
      <c r="R9" s="78">
        <f t="shared" si="15"/>
        <v>0.45700000000000007</v>
      </c>
      <c r="S9" s="79">
        <f t="shared" si="15"/>
        <v>2.4166666666666652E-2</v>
      </c>
      <c r="T9" s="78">
        <f t="shared" si="15"/>
        <v>1.3374999999999997</v>
      </c>
      <c r="U9" s="79">
        <f t="shared" si="15"/>
        <v>0.90466666666666651</v>
      </c>
      <c r="V9" s="78">
        <f t="shared" si="15"/>
        <v>1.1663333333333334</v>
      </c>
      <c r="W9" s="79">
        <f t="shared" si="15"/>
        <v>0.73349999999999993</v>
      </c>
      <c r="X9" s="78">
        <f t="shared" si="15"/>
        <v>1.1313333333333335</v>
      </c>
      <c r="Y9" s="79">
        <f t="shared" si="15"/>
        <v>0.69850000000000001</v>
      </c>
      <c r="Z9" s="78">
        <f t="shared" si="15"/>
        <v>0.54300000000000004</v>
      </c>
      <c r="AA9" s="79">
        <f t="shared" si="15"/>
        <v>0.11016666666666668</v>
      </c>
      <c r="AB9" s="78">
        <f t="shared" si="15"/>
        <v>0.38650000000000007</v>
      </c>
      <c r="AC9" s="79">
        <f t="shared" si="15"/>
        <v>-4.6333333333333331E-2</v>
      </c>
      <c r="AD9" s="78">
        <f t="shared" si="15"/>
        <v>0.89433333333333342</v>
      </c>
      <c r="AE9" s="79">
        <f t="shared" si="15"/>
        <v>0.46149999999999997</v>
      </c>
      <c r="AF9" s="78">
        <f t="shared" si="15"/>
        <v>1.1898333333333333</v>
      </c>
      <c r="AG9" s="79">
        <f t="shared" si="15"/>
        <v>0.75700000000000001</v>
      </c>
    </row>
    <row r="10" spans="1:33" ht="15.75" thickBot="1" x14ac:dyDescent="0.3"/>
    <row r="11" spans="1:33" x14ac:dyDescent="0.25">
      <c r="D11" s="81" t="s">
        <v>54</v>
      </c>
      <c r="E11" s="82"/>
      <c r="F11" s="81" t="s">
        <v>45</v>
      </c>
      <c r="G11" s="82"/>
      <c r="H11" s="81" t="s">
        <v>46</v>
      </c>
      <c r="I11" s="82"/>
      <c r="J11" s="85" t="s">
        <v>47</v>
      </c>
      <c r="K11" s="86"/>
      <c r="L11" s="81" t="s">
        <v>50</v>
      </c>
      <c r="M11" s="82"/>
      <c r="N11" s="81" t="s">
        <v>57</v>
      </c>
      <c r="O11" s="82"/>
      <c r="P11" s="81" t="s">
        <v>59</v>
      </c>
      <c r="Q11" s="82"/>
      <c r="R11" s="81" t="s">
        <v>61</v>
      </c>
      <c r="S11" s="82"/>
      <c r="T11" s="81" t="s">
        <v>62</v>
      </c>
      <c r="U11" s="82"/>
      <c r="V11" s="81" t="s">
        <v>64</v>
      </c>
      <c r="W11" s="82"/>
      <c r="X11" s="81" t="s">
        <v>66</v>
      </c>
      <c r="Y11" s="82"/>
      <c r="Z11" s="81" t="s">
        <v>52</v>
      </c>
      <c r="AA11" s="82"/>
      <c r="AB11" s="81" t="s">
        <v>69</v>
      </c>
      <c r="AC11" s="82"/>
      <c r="AD11" s="81" t="s">
        <v>71</v>
      </c>
      <c r="AE11" s="82"/>
      <c r="AF11" s="81" t="s">
        <v>73</v>
      </c>
      <c r="AG11" s="82"/>
    </row>
    <row r="12" spans="1:33" x14ac:dyDescent="0.25">
      <c r="A12" s="1" t="s">
        <v>0</v>
      </c>
      <c r="B12" s="1" t="s">
        <v>42</v>
      </c>
      <c r="D12" s="19" t="s">
        <v>1</v>
      </c>
      <c r="E12" s="76" t="s">
        <v>27</v>
      </c>
      <c r="F12" s="19" t="s">
        <v>1</v>
      </c>
      <c r="G12" s="76" t="s">
        <v>27</v>
      </c>
      <c r="H12" s="19" t="s">
        <v>1</v>
      </c>
      <c r="I12" s="76" t="s">
        <v>27</v>
      </c>
      <c r="J12" s="19" t="s">
        <v>1</v>
      </c>
      <c r="K12" s="76" t="s">
        <v>27</v>
      </c>
      <c r="L12" s="19" t="s">
        <v>1</v>
      </c>
      <c r="M12" s="76" t="s">
        <v>27</v>
      </c>
      <c r="N12" s="19" t="s">
        <v>1</v>
      </c>
      <c r="O12" s="76" t="s">
        <v>27</v>
      </c>
      <c r="P12" s="19" t="s">
        <v>1</v>
      </c>
      <c r="Q12" s="76" t="s">
        <v>27</v>
      </c>
      <c r="R12" s="19" t="s">
        <v>1</v>
      </c>
      <c r="S12" s="76" t="s">
        <v>27</v>
      </c>
      <c r="T12" s="19" t="s">
        <v>1</v>
      </c>
      <c r="U12" s="76" t="s">
        <v>27</v>
      </c>
      <c r="V12" s="19" t="s">
        <v>1</v>
      </c>
      <c r="W12" s="76" t="s">
        <v>27</v>
      </c>
      <c r="X12" s="19" t="s">
        <v>1</v>
      </c>
      <c r="Y12" s="76" t="s">
        <v>27</v>
      </c>
      <c r="Z12" s="19" t="s">
        <v>1</v>
      </c>
      <c r="AA12" s="76" t="s">
        <v>27</v>
      </c>
      <c r="AB12" s="19" t="s">
        <v>1</v>
      </c>
      <c r="AC12" s="76" t="s">
        <v>27</v>
      </c>
      <c r="AD12" s="19" t="s">
        <v>1</v>
      </c>
      <c r="AE12" s="76" t="s">
        <v>27</v>
      </c>
      <c r="AF12" s="19" t="s">
        <v>1</v>
      </c>
      <c r="AG12" s="76" t="s">
        <v>27</v>
      </c>
    </row>
    <row r="13" spans="1:33" x14ac:dyDescent="0.25">
      <c r="A13" s="1">
        <v>4</v>
      </c>
      <c r="B13" s="23">
        <f t="shared" ref="B13:B19" si="16">B3</f>
        <v>0.44</v>
      </c>
      <c r="D13" s="20">
        <v>0.28599999999999998</v>
      </c>
      <c r="E13" s="76">
        <f t="shared" ref="E13:E18" si="17">D13-B13</f>
        <v>-0.15400000000000003</v>
      </c>
      <c r="F13" s="20">
        <v>0.55500000000000005</v>
      </c>
      <c r="G13" s="76">
        <f t="shared" ref="G13:G18" si="18">F13-B13</f>
        <v>0.11500000000000005</v>
      </c>
      <c r="H13" s="21">
        <v>0</v>
      </c>
      <c r="I13" s="77">
        <f t="shared" ref="I13:I18" si="19">H13-B3</f>
        <v>-0.44</v>
      </c>
      <c r="J13" s="21">
        <v>0.19800000000000001</v>
      </c>
      <c r="K13" s="77">
        <f t="shared" ref="K13:K18" si="20">J13-B13</f>
        <v>-0.24199999999999999</v>
      </c>
      <c r="L13" s="21">
        <v>0.12</v>
      </c>
      <c r="M13" s="77">
        <f t="shared" ref="M13:M18" si="21">L13-B13</f>
        <v>-0.32</v>
      </c>
      <c r="N13" s="20">
        <v>0.74399999999999999</v>
      </c>
      <c r="O13" s="76">
        <f t="shared" ref="O13:O18" si="22">N13-B13</f>
        <v>0.30399999999999999</v>
      </c>
      <c r="P13" s="21">
        <v>0.42199999999999999</v>
      </c>
      <c r="Q13" s="77">
        <f t="shared" ref="Q13:Q18" si="23">P13-B13</f>
        <v>-1.8000000000000016E-2</v>
      </c>
      <c r="R13" s="21">
        <v>0.53300000000000003</v>
      </c>
      <c r="S13" s="77">
        <f t="shared" ref="S13:S18" si="24">R13-B13</f>
        <v>9.3000000000000027E-2</v>
      </c>
      <c r="T13" s="21">
        <v>0.48899999999999999</v>
      </c>
      <c r="U13" s="77">
        <f t="shared" ref="U13:U18" si="25">T13-B13</f>
        <v>4.8999999999999988E-2</v>
      </c>
      <c r="V13" s="21">
        <v>0.44400000000000001</v>
      </c>
      <c r="W13" s="77">
        <f t="shared" ref="W13:W18" si="26">V13-B13</f>
        <v>4.0000000000000036E-3</v>
      </c>
      <c r="X13" s="21">
        <v>0.48899999999999999</v>
      </c>
      <c r="Y13" s="77">
        <f t="shared" ref="Y13:Y18" si="27">X13-B13</f>
        <v>4.8999999999999988E-2</v>
      </c>
      <c r="Z13" s="21">
        <v>0.43099999999999999</v>
      </c>
      <c r="AA13" s="77">
        <f t="shared" ref="AA13:AA18" si="28">Z13-B13</f>
        <v>-9.000000000000008E-3</v>
      </c>
      <c r="AB13" s="21">
        <v>0.83499999999999996</v>
      </c>
      <c r="AC13" s="77">
        <f t="shared" ref="AC13:AC18" si="29">AB13-B13</f>
        <v>0.39499999999999996</v>
      </c>
      <c r="AD13" s="21">
        <v>0.67100000000000004</v>
      </c>
      <c r="AE13" s="77">
        <f t="shared" ref="AE13:AE18" si="30">AD13-B13</f>
        <v>0.23100000000000004</v>
      </c>
      <c r="AF13" s="21">
        <v>0.6</v>
      </c>
      <c r="AG13" s="77">
        <f t="shared" ref="AG13:AG18" si="31">AF13-B13</f>
        <v>0.15999999999999998</v>
      </c>
    </row>
    <row r="14" spans="1:33" x14ac:dyDescent="0.25">
      <c r="A14" s="1">
        <v>5</v>
      </c>
      <c r="B14" s="1">
        <f t="shared" si="16"/>
        <v>0.72499999999999998</v>
      </c>
      <c r="D14" s="21">
        <v>0.13800000000000001</v>
      </c>
      <c r="E14" s="76">
        <f t="shared" si="17"/>
        <v>-0.58699999999999997</v>
      </c>
      <c r="F14" s="21">
        <v>1.1499999999999999</v>
      </c>
      <c r="G14" s="77">
        <f t="shared" si="18"/>
        <v>0.42499999999999993</v>
      </c>
      <c r="H14" s="21">
        <v>0</v>
      </c>
      <c r="I14" s="76">
        <f t="shared" si="19"/>
        <v>-0.72499999999999998</v>
      </c>
      <c r="J14" s="21">
        <v>0.71799999999999997</v>
      </c>
      <c r="K14" s="76">
        <f t="shared" si="20"/>
        <v>-7.0000000000000062E-3</v>
      </c>
      <c r="L14" s="21">
        <v>0.47799999999999998</v>
      </c>
      <c r="M14" s="76">
        <f t="shared" si="21"/>
        <v>-0.247</v>
      </c>
      <c r="N14" s="21">
        <v>2.0840000000000001</v>
      </c>
      <c r="O14" s="77">
        <f t="shared" si="22"/>
        <v>1.359</v>
      </c>
      <c r="P14" s="21">
        <v>0.88900000000000001</v>
      </c>
      <c r="Q14" s="77">
        <f t="shared" si="23"/>
        <v>0.16400000000000003</v>
      </c>
      <c r="R14" s="21">
        <v>2.2080000000000002</v>
      </c>
      <c r="S14" s="77">
        <f t="shared" si="24"/>
        <v>1.4830000000000001</v>
      </c>
      <c r="T14" s="21">
        <v>2.218</v>
      </c>
      <c r="U14" s="77">
        <f t="shared" si="25"/>
        <v>1.4929999999999999</v>
      </c>
      <c r="V14" s="21">
        <v>0.84099999999999997</v>
      </c>
      <c r="W14" s="77">
        <f t="shared" si="26"/>
        <v>0.11599999999999999</v>
      </c>
      <c r="X14" s="21">
        <v>1.0509999999999999</v>
      </c>
      <c r="Y14" s="77">
        <f t="shared" si="27"/>
        <v>0.32599999999999996</v>
      </c>
      <c r="Z14" s="21">
        <v>0.77700000000000002</v>
      </c>
      <c r="AA14" s="77">
        <f t="shared" si="28"/>
        <v>5.2000000000000046E-2</v>
      </c>
      <c r="AB14" s="21">
        <v>2.1080000000000001</v>
      </c>
      <c r="AC14" s="77">
        <f t="shared" si="29"/>
        <v>1.383</v>
      </c>
      <c r="AD14" s="21">
        <v>2.1480000000000001</v>
      </c>
      <c r="AE14" s="77">
        <f t="shared" si="30"/>
        <v>1.423</v>
      </c>
      <c r="AF14" s="21">
        <v>2.238</v>
      </c>
      <c r="AG14" s="77">
        <f t="shared" si="31"/>
        <v>1.5129999999999999</v>
      </c>
    </row>
    <row r="15" spans="1:33" x14ac:dyDescent="0.25">
      <c r="A15" s="1">
        <v>6</v>
      </c>
      <c r="B15" s="23">
        <f t="shared" si="16"/>
        <v>0.68</v>
      </c>
      <c r="D15" s="20">
        <v>1.3740000000000001</v>
      </c>
      <c r="E15" s="76">
        <f t="shared" si="17"/>
        <v>0.69400000000000006</v>
      </c>
      <c r="F15" s="20">
        <v>2.706</v>
      </c>
      <c r="G15" s="76">
        <f t="shared" si="18"/>
        <v>2.0259999999999998</v>
      </c>
      <c r="H15" s="21">
        <v>0</v>
      </c>
      <c r="I15" s="77">
        <f t="shared" si="19"/>
        <v>-0.68</v>
      </c>
      <c r="J15" s="21">
        <v>0.61799999999999999</v>
      </c>
      <c r="K15" s="77">
        <f t="shared" si="20"/>
        <v>-6.2000000000000055E-2</v>
      </c>
      <c r="L15" s="21">
        <v>0.76800000000000002</v>
      </c>
      <c r="M15" s="77">
        <f t="shared" si="21"/>
        <v>8.7999999999999967E-2</v>
      </c>
      <c r="N15" s="21">
        <v>3.2080000000000002</v>
      </c>
      <c r="O15" s="76">
        <f t="shared" si="22"/>
        <v>2.528</v>
      </c>
      <c r="P15" s="21">
        <v>0.995</v>
      </c>
      <c r="Q15" s="77">
        <f t="shared" si="23"/>
        <v>0.31499999999999995</v>
      </c>
      <c r="R15" s="21">
        <v>2.694</v>
      </c>
      <c r="S15" s="77">
        <f t="shared" si="24"/>
        <v>2.0139999999999998</v>
      </c>
      <c r="T15" s="21">
        <v>2.6659999999999999</v>
      </c>
      <c r="U15" s="77">
        <f t="shared" si="25"/>
        <v>1.9859999999999998</v>
      </c>
      <c r="V15" s="21">
        <v>1.7929999999999999</v>
      </c>
      <c r="W15" s="77">
        <f t="shared" si="26"/>
        <v>1.113</v>
      </c>
      <c r="X15" s="21">
        <v>2.58</v>
      </c>
      <c r="Y15" s="77">
        <f t="shared" si="27"/>
        <v>1.9</v>
      </c>
      <c r="Z15" s="21">
        <v>1.8580000000000001</v>
      </c>
      <c r="AA15" s="77">
        <f t="shared" si="28"/>
        <v>1.1779999999999999</v>
      </c>
      <c r="AB15" s="21">
        <v>3.238</v>
      </c>
      <c r="AC15" s="77">
        <f t="shared" si="29"/>
        <v>2.5579999999999998</v>
      </c>
      <c r="AD15" s="21">
        <v>3.278</v>
      </c>
      <c r="AE15" s="77">
        <f t="shared" si="30"/>
        <v>2.5979999999999999</v>
      </c>
      <c r="AF15" s="21">
        <v>3.3079999999999998</v>
      </c>
      <c r="AG15" s="77">
        <f t="shared" si="31"/>
        <v>2.6279999999999997</v>
      </c>
    </row>
    <row r="16" spans="1:33" x14ac:dyDescent="0.25">
      <c r="A16" s="1">
        <v>7</v>
      </c>
      <c r="B16" s="1">
        <f t="shared" si="16"/>
        <v>0.33100000000000002</v>
      </c>
      <c r="D16" s="20">
        <v>0.16800000000000001</v>
      </c>
      <c r="E16" s="77">
        <f t="shared" si="17"/>
        <v>-0.16300000000000001</v>
      </c>
      <c r="F16" s="20">
        <v>0.34399999999999997</v>
      </c>
      <c r="G16" s="76">
        <f t="shared" si="18"/>
        <v>1.2999999999999956E-2</v>
      </c>
      <c r="H16" s="21">
        <v>0</v>
      </c>
      <c r="I16" s="76">
        <f t="shared" si="19"/>
        <v>-0.33100000000000002</v>
      </c>
      <c r="J16" s="21">
        <v>0.23799999999999999</v>
      </c>
      <c r="K16" s="76">
        <f t="shared" si="20"/>
        <v>-9.3000000000000027E-2</v>
      </c>
      <c r="L16" s="21">
        <v>0.31</v>
      </c>
      <c r="M16" s="76">
        <f t="shared" si="21"/>
        <v>-2.1000000000000019E-2</v>
      </c>
      <c r="N16" s="21">
        <v>0.42699999999999999</v>
      </c>
      <c r="O16" s="76">
        <f t="shared" si="22"/>
        <v>9.5999999999999974E-2</v>
      </c>
      <c r="P16" s="21">
        <v>0.34200000000000003</v>
      </c>
      <c r="Q16" s="77">
        <f t="shared" si="23"/>
        <v>1.100000000000001E-2</v>
      </c>
      <c r="R16" s="21">
        <v>0.38700000000000001</v>
      </c>
      <c r="S16" s="77">
        <f t="shared" si="24"/>
        <v>5.5999999999999994E-2</v>
      </c>
      <c r="T16" s="21">
        <v>0.32600000000000001</v>
      </c>
      <c r="U16" s="77">
        <f t="shared" si="25"/>
        <v>-5.0000000000000044E-3</v>
      </c>
      <c r="V16" s="21">
        <v>0.34300000000000003</v>
      </c>
      <c r="W16" s="77">
        <f t="shared" si="26"/>
        <v>1.2000000000000011E-2</v>
      </c>
      <c r="X16" s="21">
        <v>0.35899999999999999</v>
      </c>
      <c r="Y16" s="77">
        <f t="shared" si="27"/>
        <v>2.7999999999999969E-2</v>
      </c>
      <c r="Z16" s="21">
        <v>0.30299999999999999</v>
      </c>
      <c r="AA16" s="77">
        <f t="shared" si="28"/>
        <v>-2.8000000000000025E-2</v>
      </c>
      <c r="AB16" s="21">
        <v>0.61699999999999999</v>
      </c>
      <c r="AC16" s="77">
        <f t="shared" si="29"/>
        <v>0.28599999999999998</v>
      </c>
      <c r="AD16" s="21">
        <v>0.41699999999999998</v>
      </c>
      <c r="AE16" s="77">
        <f t="shared" si="30"/>
        <v>8.5999999999999965E-2</v>
      </c>
      <c r="AF16" s="21">
        <v>0.41599999999999998</v>
      </c>
      <c r="AG16" s="77">
        <f t="shared" si="31"/>
        <v>8.4999999999999964E-2</v>
      </c>
    </row>
    <row r="17" spans="1:33" x14ac:dyDescent="0.25">
      <c r="A17" s="1">
        <v>8</v>
      </c>
      <c r="B17" s="1">
        <f t="shared" si="16"/>
        <v>0.26500000000000001</v>
      </c>
      <c r="D17" s="20">
        <v>0.189</v>
      </c>
      <c r="E17" s="77">
        <f t="shared" si="17"/>
        <v>-7.6000000000000012E-2</v>
      </c>
      <c r="F17" s="20">
        <v>0.26600000000000001</v>
      </c>
      <c r="G17" s="76">
        <f t="shared" si="18"/>
        <v>1.0000000000000009E-3</v>
      </c>
      <c r="H17" s="21">
        <v>0</v>
      </c>
      <c r="I17" s="76">
        <f t="shared" si="19"/>
        <v>-0.26500000000000001</v>
      </c>
      <c r="J17" s="21">
        <v>0.21299999999999999</v>
      </c>
      <c r="K17" s="76">
        <f t="shared" si="20"/>
        <v>-5.2000000000000018E-2</v>
      </c>
      <c r="L17" s="21">
        <v>0.252</v>
      </c>
      <c r="M17" s="76">
        <f t="shared" si="21"/>
        <v>-1.3000000000000012E-2</v>
      </c>
      <c r="N17" s="20">
        <v>0.29399999999999998</v>
      </c>
      <c r="O17" s="76">
        <f t="shared" si="22"/>
        <v>2.899999999999997E-2</v>
      </c>
      <c r="P17" s="21">
        <v>0.27100000000000002</v>
      </c>
      <c r="Q17" s="77">
        <f t="shared" si="23"/>
        <v>6.0000000000000053E-3</v>
      </c>
      <c r="R17" s="21">
        <v>0.28299999999999997</v>
      </c>
      <c r="S17" s="77">
        <f t="shared" si="24"/>
        <v>1.799999999999996E-2</v>
      </c>
      <c r="T17" s="21">
        <v>0.24399999999999999</v>
      </c>
      <c r="U17" s="77">
        <f t="shared" si="25"/>
        <v>-2.1000000000000019E-2</v>
      </c>
      <c r="V17" s="21">
        <v>0.27800000000000002</v>
      </c>
      <c r="W17" s="77">
        <f t="shared" si="26"/>
        <v>1.3000000000000012E-2</v>
      </c>
      <c r="X17" s="21">
        <v>0.28000000000000003</v>
      </c>
      <c r="Y17" s="77">
        <f t="shared" si="27"/>
        <v>1.5000000000000013E-2</v>
      </c>
      <c r="Z17" s="21">
        <v>0.24099999999999999</v>
      </c>
      <c r="AA17" s="77">
        <f t="shared" si="28"/>
        <v>-2.4000000000000021E-2</v>
      </c>
      <c r="AB17" s="21">
        <v>0.32400000000000001</v>
      </c>
      <c r="AC17" s="77">
        <f t="shared" si="29"/>
        <v>5.8999999999999997E-2</v>
      </c>
      <c r="AD17" s="21">
        <v>0.26600000000000001</v>
      </c>
      <c r="AE17" s="77">
        <f t="shared" si="30"/>
        <v>1.0000000000000009E-3</v>
      </c>
      <c r="AF17" s="21">
        <v>0.27900000000000003</v>
      </c>
      <c r="AG17" s="77">
        <f t="shared" si="31"/>
        <v>1.4000000000000012E-2</v>
      </c>
    </row>
    <row r="18" spans="1:33" ht="15.75" thickBot="1" x14ac:dyDescent="0.3">
      <c r="A18" s="1">
        <v>9</v>
      </c>
      <c r="B18" s="1">
        <f t="shared" si="16"/>
        <v>0.156</v>
      </c>
      <c r="D18" s="20">
        <v>0.14499999999999999</v>
      </c>
      <c r="E18" s="76">
        <f t="shared" si="17"/>
        <v>-1.100000000000001E-2</v>
      </c>
      <c r="F18" s="21">
        <v>0.151</v>
      </c>
      <c r="G18" s="76">
        <f t="shared" si="18"/>
        <v>-5.0000000000000044E-3</v>
      </c>
      <c r="H18" s="21">
        <v>0</v>
      </c>
      <c r="I18" s="76">
        <f t="shared" si="19"/>
        <v>-0.156</v>
      </c>
      <c r="J18" s="21">
        <v>0.157</v>
      </c>
      <c r="K18" s="76">
        <f t="shared" si="20"/>
        <v>1.0000000000000009E-3</v>
      </c>
      <c r="L18" s="21">
        <v>0.13100000000000001</v>
      </c>
      <c r="M18" s="76">
        <f t="shared" si="21"/>
        <v>-2.4999999999999994E-2</v>
      </c>
      <c r="N18" s="20">
        <v>0.156</v>
      </c>
      <c r="O18" s="77">
        <f t="shared" si="22"/>
        <v>0</v>
      </c>
      <c r="P18" s="21">
        <v>0.155</v>
      </c>
      <c r="Q18" s="77">
        <f t="shared" si="23"/>
        <v>-1.0000000000000009E-3</v>
      </c>
      <c r="R18" s="21">
        <v>0.14899999999999999</v>
      </c>
      <c r="S18" s="77">
        <f t="shared" si="24"/>
        <v>-7.0000000000000062E-3</v>
      </c>
      <c r="T18" s="21">
        <v>0.13300000000000001</v>
      </c>
      <c r="U18" s="77">
        <f t="shared" si="25"/>
        <v>-2.2999999999999993E-2</v>
      </c>
      <c r="V18" s="21">
        <v>0.16300000000000001</v>
      </c>
      <c r="W18" s="77">
        <f t="shared" si="26"/>
        <v>7.0000000000000062E-3</v>
      </c>
      <c r="X18" s="21">
        <v>0.156</v>
      </c>
      <c r="Y18" s="77">
        <f t="shared" si="27"/>
        <v>0</v>
      </c>
      <c r="Z18" s="21">
        <v>0.13700000000000001</v>
      </c>
      <c r="AA18" s="77">
        <f t="shared" si="28"/>
        <v>-1.8999999999999989E-2</v>
      </c>
      <c r="AB18" s="21">
        <v>0.151</v>
      </c>
      <c r="AC18" s="77">
        <f t="shared" si="29"/>
        <v>-5.0000000000000044E-3</v>
      </c>
      <c r="AD18" s="21">
        <v>0.13100000000000001</v>
      </c>
      <c r="AE18" s="77">
        <f t="shared" si="30"/>
        <v>-2.4999999999999994E-2</v>
      </c>
      <c r="AF18" s="21">
        <v>0.13700000000000001</v>
      </c>
      <c r="AG18" s="77">
        <f t="shared" si="31"/>
        <v>-1.8999999999999989E-2</v>
      </c>
    </row>
    <row r="19" spans="1:33" ht="15.75" thickBot="1" x14ac:dyDescent="0.3">
      <c r="B19" s="29">
        <f t="shared" si="16"/>
        <v>0.4328333333333334</v>
      </c>
      <c r="C19" t="s">
        <v>43</v>
      </c>
      <c r="D19" s="78">
        <f t="shared" ref="D19:AG19" si="32">AVERAGE(D13:D18)</f>
        <v>0.3833333333333333</v>
      </c>
      <c r="E19" s="79">
        <f t="shared" si="32"/>
        <v>-4.9499999999999988E-2</v>
      </c>
      <c r="F19" s="78">
        <f t="shared" si="32"/>
        <v>0.86199999999999999</v>
      </c>
      <c r="G19" s="79">
        <f t="shared" si="32"/>
        <v>0.42916666666666664</v>
      </c>
      <c r="H19" s="78">
        <f t="shared" si="32"/>
        <v>0</v>
      </c>
      <c r="I19" s="79">
        <f t="shared" si="32"/>
        <v>-0.4328333333333334</v>
      </c>
      <c r="J19" s="78">
        <f t="shared" si="32"/>
        <v>0.35699999999999998</v>
      </c>
      <c r="K19" s="79">
        <f t="shared" si="32"/>
        <v>-7.583333333333335E-2</v>
      </c>
      <c r="L19" s="78">
        <f t="shared" si="32"/>
        <v>0.34316666666666668</v>
      </c>
      <c r="M19" s="79">
        <f t="shared" si="32"/>
        <v>-8.9666666666666672E-2</v>
      </c>
      <c r="N19" s="78">
        <f t="shared" si="32"/>
        <v>1.1521666666666666</v>
      </c>
      <c r="O19" s="79">
        <f t="shared" si="32"/>
        <v>0.71933333333333327</v>
      </c>
      <c r="P19" s="78">
        <f t="shared" si="32"/>
        <v>0.51233333333333331</v>
      </c>
      <c r="Q19" s="79">
        <f t="shared" si="32"/>
        <v>7.9500000000000001E-2</v>
      </c>
      <c r="R19" s="78">
        <f t="shared" si="32"/>
        <v>1.0423333333333336</v>
      </c>
      <c r="S19" s="79">
        <f t="shared" si="32"/>
        <v>0.60949999999999993</v>
      </c>
      <c r="T19" s="78">
        <f t="shared" si="32"/>
        <v>1.0126666666666664</v>
      </c>
      <c r="U19" s="79">
        <f t="shared" si="32"/>
        <v>0.57983333333333331</v>
      </c>
      <c r="V19" s="78">
        <f t="shared" si="32"/>
        <v>0.64366666666666661</v>
      </c>
      <c r="W19" s="79">
        <f t="shared" si="32"/>
        <v>0.21083333333333334</v>
      </c>
      <c r="X19" s="78">
        <f t="shared" si="32"/>
        <v>0.81916666666666671</v>
      </c>
      <c r="Y19" s="79">
        <f t="shared" si="32"/>
        <v>0.38633333333333336</v>
      </c>
      <c r="Z19" s="78">
        <f t="shared" si="32"/>
        <v>0.62449999999999994</v>
      </c>
      <c r="AA19" s="79">
        <f t="shared" si="32"/>
        <v>0.19166666666666668</v>
      </c>
      <c r="AB19" s="78">
        <f t="shared" si="32"/>
        <v>1.2121666666666666</v>
      </c>
      <c r="AC19" s="79">
        <f t="shared" si="32"/>
        <v>0.77933333333333332</v>
      </c>
      <c r="AD19" s="78">
        <f t="shared" si="32"/>
        <v>1.1518333333333333</v>
      </c>
      <c r="AE19" s="79">
        <f t="shared" si="32"/>
        <v>0.71899999999999997</v>
      </c>
      <c r="AF19" s="78">
        <f t="shared" si="32"/>
        <v>1.163</v>
      </c>
      <c r="AG19" s="79">
        <f t="shared" si="32"/>
        <v>0.73016666666666652</v>
      </c>
    </row>
    <row r="23" spans="1:33" x14ac:dyDescent="0.25">
      <c r="C23" s="84" t="s">
        <v>99</v>
      </c>
      <c r="D23" s="83" t="s">
        <v>98</v>
      </c>
      <c r="E23" s="83"/>
      <c r="F23" s="83"/>
      <c r="G23" s="83"/>
      <c r="H23" s="83"/>
      <c r="I23" s="83"/>
    </row>
    <row r="24" spans="1:33" x14ac:dyDescent="0.25">
      <c r="C24" s="84"/>
      <c r="D24">
        <v>4</v>
      </c>
      <c r="E24">
        <v>5</v>
      </c>
      <c r="F24">
        <v>6</v>
      </c>
      <c r="G24">
        <v>7</v>
      </c>
      <c r="H24">
        <v>8</v>
      </c>
      <c r="I24">
        <v>9</v>
      </c>
    </row>
    <row r="25" spans="1:33" x14ac:dyDescent="0.25">
      <c r="C25" t="s">
        <v>18</v>
      </c>
      <c r="D25" s="21">
        <v>0.84099999999999997</v>
      </c>
      <c r="E25" s="21">
        <v>2.1680000000000001</v>
      </c>
      <c r="F25" s="21">
        <v>2.1389999999999998</v>
      </c>
      <c r="G25" s="21">
        <v>0.39600000000000002</v>
      </c>
      <c r="H25" s="21">
        <v>0.30099999999999999</v>
      </c>
      <c r="I25" s="21">
        <v>0.17</v>
      </c>
    </row>
    <row r="26" spans="1:33" x14ac:dyDescent="0.25">
      <c r="C26" t="s">
        <v>19</v>
      </c>
      <c r="D26" s="20">
        <v>0.46700000000000003</v>
      </c>
      <c r="E26" s="20">
        <v>0.71699999999999997</v>
      </c>
      <c r="F26" s="20">
        <v>0.67800000000000005</v>
      </c>
      <c r="G26" s="20">
        <v>0.32500000000000001</v>
      </c>
      <c r="H26" s="20">
        <v>0.26400000000000001</v>
      </c>
      <c r="I26" s="21">
        <v>0.16300000000000001</v>
      </c>
    </row>
    <row r="27" spans="1:33" x14ac:dyDescent="0.25">
      <c r="C27" t="s">
        <v>3</v>
      </c>
      <c r="D27" s="20">
        <v>0.879</v>
      </c>
      <c r="E27" s="20">
        <v>1.204</v>
      </c>
      <c r="F27" s="20">
        <v>1.865</v>
      </c>
      <c r="G27" s="20">
        <v>0.39600000000000002</v>
      </c>
      <c r="H27" s="20">
        <v>0.30399999999999999</v>
      </c>
      <c r="I27" s="20">
        <v>0.17199999999999999</v>
      </c>
    </row>
    <row r="28" spans="1:33" x14ac:dyDescent="0.25">
      <c r="C28" t="s">
        <v>20</v>
      </c>
      <c r="D28" s="20">
        <v>0.26600000000000001</v>
      </c>
      <c r="E28" s="21">
        <v>0.83</v>
      </c>
      <c r="F28" s="20">
        <v>4.298</v>
      </c>
      <c r="G28" s="21">
        <v>0.28599999999999998</v>
      </c>
      <c r="H28" s="20">
        <v>0.224</v>
      </c>
      <c r="I28" s="21">
        <v>0.16</v>
      </c>
    </row>
    <row r="29" spans="1:33" x14ac:dyDescent="0.25">
      <c r="C29" t="s">
        <v>5</v>
      </c>
      <c r="D29" s="21">
        <v>0</v>
      </c>
      <c r="E29" s="21">
        <v>0.27500000000000002</v>
      </c>
      <c r="F29" s="21">
        <v>0.33100000000000002</v>
      </c>
      <c r="G29" s="21">
        <v>0.23100000000000001</v>
      </c>
      <c r="H29" s="21">
        <v>0.32900000000000001</v>
      </c>
      <c r="I29" s="21">
        <v>0.159</v>
      </c>
    </row>
    <row r="30" spans="1:33" x14ac:dyDescent="0.25">
      <c r="C30" s="16" t="s">
        <v>23</v>
      </c>
      <c r="D30" s="20">
        <v>0.28599999999999998</v>
      </c>
      <c r="E30" s="21">
        <v>0.13800000000000001</v>
      </c>
      <c r="F30" s="20">
        <v>1.3740000000000001</v>
      </c>
      <c r="G30" s="20">
        <v>0.16800000000000001</v>
      </c>
      <c r="H30" s="20">
        <v>0.189</v>
      </c>
      <c r="I30" s="20">
        <v>0.14499999999999999</v>
      </c>
    </row>
    <row r="31" spans="1:33" x14ac:dyDescent="0.25">
      <c r="C31" t="s">
        <v>17</v>
      </c>
      <c r="D31" s="21">
        <v>0.58599999999999997</v>
      </c>
      <c r="E31" s="21">
        <v>2.2280000000000002</v>
      </c>
      <c r="F31" s="21">
        <v>2.3980000000000001</v>
      </c>
      <c r="G31" s="21">
        <v>0.373</v>
      </c>
      <c r="H31" s="21">
        <v>0.29199999999999998</v>
      </c>
      <c r="I31" s="21">
        <v>0.17100000000000001</v>
      </c>
    </row>
    <row r="32" spans="1:33" x14ac:dyDescent="0.25">
      <c r="C32" t="s">
        <v>11</v>
      </c>
      <c r="D32" s="21">
        <v>0.90600000000000003</v>
      </c>
      <c r="E32" s="21">
        <v>2.0680000000000001</v>
      </c>
      <c r="F32" s="21">
        <v>2.6269999999999998</v>
      </c>
      <c r="G32" s="21">
        <v>0.44</v>
      </c>
      <c r="H32" s="21">
        <v>0.312</v>
      </c>
      <c r="I32" s="21">
        <v>0.17</v>
      </c>
    </row>
    <row r="33" spans="3:9" x14ac:dyDescent="0.25">
      <c r="C33" t="s">
        <v>13</v>
      </c>
      <c r="D33" s="21">
        <v>0.47</v>
      </c>
      <c r="E33" s="21">
        <v>0.85099999999999998</v>
      </c>
      <c r="F33" s="21">
        <v>0.623</v>
      </c>
      <c r="G33" s="21">
        <v>0.35399999999999998</v>
      </c>
      <c r="H33" s="21">
        <v>0.28000000000000003</v>
      </c>
      <c r="I33" s="21">
        <v>0.16400000000000001</v>
      </c>
    </row>
    <row r="34" spans="3:9" x14ac:dyDescent="0.25">
      <c r="C34" t="s">
        <v>16</v>
      </c>
      <c r="D34" s="21">
        <v>0.496</v>
      </c>
      <c r="E34" s="21">
        <v>1.117</v>
      </c>
      <c r="F34" s="21">
        <v>3.6280000000000001</v>
      </c>
      <c r="G34" s="21">
        <v>0.47799999999999998</v>
      </c>
      <c r="H34" s="21">
        <v>2.1379999999999999</v>
      </c>
      <c r="I34" s="21">
        <v>0.16800000000000001</v>
      </c>
    </row>
    <row r="35" spans="3:9" x14ac:dyDescent="0.25">
      <c r="C35" t="s">
        <v>32</v>
      </c>
      <c r="D35" s="20">
        <v>0.55500000000000005</v>
      </c>
      <c r="E35" s="21">
        <v>1.1499999999999999</v>
      </c>
      <c r="F35" s="20">
        <v>2.706</v>
      </c>
      <c r="G35" s="20">
        <v>0.34399999999999997</v>
      </c>
      <c r="H35" s="20">
        <v>0.26600000000000001</v>
      </c>
      <c r="I35" s="21">
        <v>0.151</v>
      </c>
    </row>
    <row r="36" spans="3:9" x14ac:dyDescent="0.25">
      <c r="C36" t="s">
        <v>33</v>
      </c>
      <c r="D36" s="20">
        <v>0.74399999999999999</v>
      </c>
      <c r="E36" s="21">
        <v>2.0840000000000001</v>
      </c>
      <c r="F36" s="21">
        <v>3.2080000000000002</v>
      </c>
      <c r="G36" s="21">
        <v>0.42699999999999999</v>
      </c>
      <c r="H36" s="20">
        <v>0.29399999999999998</v>
      </c>
      <c r="I36" s="20">
        <v>0.156</v>
      </c>
    </row>
    <row r="37" spans="3:9" x14ac:dyDescent="0.25">
      <c r="C37" t="s">
        <v>15</v>
      </c>
      <c r="D37" s="21">
        <v>0.82</v>
      </c>
      <c r="E37" s="21">
        <v>2.0779999999999998</v>
      </c>
      <c r="F37" s="21">
        <v>3.198</v>
      </c>
      <c r="G37" s="21">
        <v>0.44</v>
      </c>
      <c r="H37" s="21">
        <v>0.30199999999999999</v>
      </c>
      <c r="I37" s="21">
        <v>0.16</v>
      </c>
    </row>
    <row r="38" spans="3:9" x14ac:dyDescent="0.25">
      <c r="C38" t="s">
        <v>14</v>
      </c>
      <c r="D38" s="21">
        <v>0.79500000000000004</v>
      </c>
      <c r="E38" s="21">
        <v>2.12</v>
      </c>
      <c r="F38" s="21">
        <v>2.9460000000000002</v>
      </c>
      <c r="G38" s="21">
        <v>0.44</v>
      </c>
      <c r="H38" s="21">
        <v>0.316</v>
      </c>
      <c r="I38" s="21">
        <v>0.17100000000000001</v>
      </c>
    </row>
    <row r="39" spans="3:9" x14ac:dyDescent="0.25">
      <c r="C39" t="s">
        <v>10</v>
      </c>
      <c r="D39" s="21">
        <v>0.27700000000000002</v>
      </c>
      <c r="E39" s="21">
        <v>1.052</v>
      </c>
      <c r="F39" s="21">
        <v>0.85399999999999998</v>
      </c>
      <c r="G39" s="21">
        <v>0.35799999999999998</v>
      </c>
      <c r="H39" s="21">
        <v>0.54900000000000004</v>
      </c>
      <c r="I39" s="21">
        <v>0.16800000000000001</v>
      </c>
    </row>
    <row r="40" spans="3:9" x14ac:dyDescent="0.25">
      <c r="C40" t="s">
        <v>24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</row>
    <row r="41" spans="3:9" x14ac:dyDescent="0.25">
      <c r="C41" t="s">
        <v>34</v>
      </c>
      <c r="D41" s="21">
        <v>0.42199999999999999</v>
      </c>
      <c r="E41" s="21">
        <v>0.88900000000000001</v>
      </c>
      <c r="F41" s="21">
        <v>0.995</v>
      </c>
      <c r="G41" s="21">
        <v>0.34200000000000003</v>
      </c>
      <c r="H41" s="21">
        <v>0.27100000000000002</v>
      </c>
      <c r="I41" s="21">
        <v>0.155</v>
      </c>
    </row>
    <row r="42" spans="3:9" x14ac:dyDescent="0.25">
      <c r="C42" t="s">
        <v>35</v>
      </c>
      <c r="D42" s="21">
        <v>0.44400000000000001</v>
      </c>
      <c r="E42" s="21">
        <v>0.84099999999999997</v>
      </c>
      <c r="F42" s="21">
        <v>1.7929999999999999</v>
      </c>
      <c r="G42" s="21">
        <v>0.34300000000000003</v>
      </c>
      <c r="H42" s="21">
        <v>0.27800000000000002</v>
      </c>
      <c r="I42" s="21">
        <v>0.16300000000000001</v>
      </c>
    </row>
    <row r="43" spans="3:9" x14ac:dyDescent="0.25">
      <c r="C43" t="s">
        <v>2</v>
      </c>
      <c r="D43" s="21">
        <v>0.38900000000000001</v>
      </c>
      <c r="E43" s="21">
        <v>0.66200000000000003</v>
      </c>
      <c r="F43" s="21">
        <v>0.497</v>
      </c>
      <c r="G43" s="21">
        <v>0.33600000000000002</v>
      </c>
      <c r="H43" s="21">
        <v>0.27400000000000002</v>
      </c>
      <c r="I43" s="21">
        <v>0.161</v>
      </c>
    </row>
    <row r="44" spans="3:9" x14ac:dyDescent="0.25">
      <c r="C44" t="s">
        <v>6</v>
      </c>
      <c r="D44" s="21">
        <v>0.218</v>
      </c>
      <c r="E44" s="21">
        <v>9.8000000000000004E-2</v>
      </c>
      <c r="F44" s="21">
        <v>4.548</v>
      </c>
      <c r="G44" s="21">
        <v>0.22700000000000001</v>
      </c>
      <c r="H44" s="21">
        <v>0.11</v>
      </c>
      <c r="I44" s="21">
        <v>0.16500000000000001</v>
      </c>
    </row>
    <row r="45" spans="3:9" x14ac:dyDescent="0.25">
      <c r="C45" t="s">
        <v>36</v>
      </c>
      <c r="D45" s="21">
        <v>0.19800000000000001</v>
      </c>
      <c r="E45" s="21">
        <v>0.71799999999999997</v>
      </c>
      <c r="F45" s="21">
        <v>0.61799999999999999</v>
      </c>
      <c r="G45" s="21">
        <v>0.23799999999999999</v>
      </c>
      <c r="H45" s="21">
        <v>0.21299999999999999</v>
      </c>
      <c r="I45" s="21">
        <v>0.157</v>
      </c>
    </row>
    <row r="46" spans="3:9" x14ac:dyDescent="0.25">
      <c r="C46" t="s">
        <v>37</v>
      </c>
      <c r="D46" s="21">
        <v>0.53300000000000003</v>
      </c>
      <c r="E46" s="21">
        <v>2.2080000000000002</v>
      </c>
      <c r="F46" s="21">
        <v>2.694</v>
      </c>
      <c r="G46" s="21">
        <v>0.38700000000000001</v>
      </c>
      <c r="H46" s="21">
        <v>0.28299999999999997</v>
      </c>
      <c r="I46" s="21">
        <v>0.14899999999999999</v>
      </c>
    </row>
    <row r="47" spans="3:9" x14ac:dyDescent="0.25">
      <c r="C47" t="s">
        <v>38</v>
      </c>
      <c r="D47" s="21">
        <v>0.48899999999999999</v>
      </c>
      <c r="E47" s="21">
        <v>1.0509999999999999</v>
      </c>
      <c r="F47" s="21">
        <v>2.58</v>
      </c>
      <c r="G47" s="21">
        <v>0.35899999999999999</v>
      </c>
      <c r="H47" s="21">
        <v>0.28000000000000003</v>
      </c>
      <c r="I47" s="21">
        <v>0.156</v>
      </c>
    </row>
    <row r="48" spans="3:9" x14ac:dyDescent="0.25">
      <c r="C48" t="s">
        <v>22</v>
      </c>
      <c r="D48" s="21">
        <v>0.83499999999999996</v>
      </c>
      <c r="E48" s="21">
        <v>2.1080000000000001</v>
      </c>
      <c r="F48" s="21">
        <v>3.238</v>
      </c>
      <c r="G48" s="21">
        <v>0.61699999999999999</v>
      </c>
      <c r="H48" s="21">
        <v>0.32400000000000001</v>
      </c>
      <c r="I48" s="21">
        <v>0.151</v>
      </c>
    </row>
    <row r="49" spans="3:9" x14ac:dyDescent="0.25">
      <c r="C49" t="s">
        <v>4</v>
      </c>
      <c r="D49" s="21">
        <v>0.876</v>
      </c>
      <c r="E49" s="21">
        <v>1.548</v>
      </c>
      <c r="F49" s="21">
        <v>3.6920000000000002</v>
      </c>
      <c r="G49" s="21">
        <v>0.35</v>
      </c>
      <c r="H49" s="21">
        <v>0.502</v>
      </c>
      <c r="I49" s="21">
        <v>0.17100000000000001</v>
      </c>
    </row>
    <row r="50" spans="3:9" x14ac:dyDescent="0.25">
      <c r="C50" t="s">
        <v>25</v>
      </c>
      <c r="D50" s="21">
        <v>0.12</v>
      </c>
      <c r="E50" s="21">
        <v>0.47799999999999998</v>
      </c>
      <c r="F50" s="21">
        <v>0.76800000000000002</v>
      </c>
      <c r="G50" s="21">
        <v>0.31</v>
      </c>
      <c r="H50" s="21">
        <v>0.252</v>
      </c>
      <c r="I50" s="21">
        <v>0.13100000000000001</v>
      </c>
    </row>
    <row r="51" spans="3:9" x14ac:dyDescent="0.25">
      <c r="C51" t="s">
        <v>39</v>
      </c>
      <c r="D51" s="21">
        <v>0.48899999999999999</v>
      </c>
      <c r="E51" s="21">
        <v>2.218</v>
      </c>
      <c r="F51" s="21">
        <v>2.6659999999999999</v>
      </c>
      <c r="G51" s="21">
        <v>0.32600000000000001</v>
      </c>
      <c r="H51" s="21">
        <v>0.24399999999999999</v>
      </c>
      <c r="I51" s="21">
        <v>0.13300000000000001</v>
      </c>
    </row>
    <row r="52" spans="3:9" x14ac:dyDescent="0.25">
      <c r="C52" t="s">
        <v>40</v>
      </c>
      <c r="D52" s="21">
        <v>0.43099999999999999</v>
      </c>
      <c r="E52" s="21">
        <v>0.77700000000000002</v>
      </c>
      <c r="F52" s="21">
        <v>1.8580000000000001</v>
      </c>
      <c r="G52" s="21">
        <v>0.30299999999999999</v>
      </c>
      <c r="H52" s="21">
        <v>0.24099999999999999</v>
      </c>
      <c r="I52" s="21">
        <v>0.13700000000000001</v>
      </c>
    </row>
    <row r="53" spans="3:9" x14ac:dyDescent="0.25">
      <c r="C53" t="s">
        <v>26</v>
      </c>
      <c r="D53" s="21">
        <v>0.67100000000000004</v>
      </c>
      <c r="E53" s="21">
        <v>2.1480000000000001</v>
      </c>
      <c r="F53" s="21">
        <v>3.278</v>
      </c>
      <c r="G53" s="21">
        <v>0.41699999999999998</v>
      </c>
      <c r="H53" s="21">
        <v>0.26600000000000001</v>
      </c>
      <c r="I53" s="21">
        <v>0.13100000000000001</v>
      </c>
    </row>
    <row r="54" spans="3:9" x14ac:dyDescent="0.25">
      <c r="C54" t="s">
        <v>41</v>
      </c>
      <c r="D54" s="21">
        <v>0.6</v>
      </c>
      <c r="E54" s="21">
        <v>2.238</v>
      </c>
      <c r="F54" s="21">
        <v>3.3079999999999998</v>
      </c>
      <c r="G54" s="21">
        <v>0.41599999999999998</v>
      </c>
      <c r="H54" s="21">
        <v>0.27900000000000003</v>
      </c>
      <c r="I54" s="21">
        <v>0.13700000000000001</v>
      </c>
    </row>
  </sheetData>
  <mergeCells count="32">
    <mergeCell ref="D23:I23"/>
    <mergeCell ref="C23:C24"/>
    <mergeCell ref="L1:M1"/>
    <mergeCell ref="L11:M11"/>
    <mergeCell ref="D1:E1"/>
    <mergeCell ref="D11:E11"/>
    <mergeCell ref="F11:G11"/>
    <mergeCell ref="J1:K1"/>
    <mergeCell ref="J11:K11"/>
    <mergeCell ref="F1:G1"/>
    <mergeCell ref="H1:I1"/>
    <mergeCell ref="H11:I11"/>
    <mergeCell ref="T11:U11"/>
    <mergeCell ref="N1:O1"/>
    <mergeCell ref="N11:O11"/>
    <mergeCell ref="R1:S1"/>
    <mergeCell ref="R11:S11"/>
    <mergeCell ref="P1:Q1"/>
    <mergeCell ref="P11:Q11"/>
    <mergeCell ref="T1:U1"/>
    <mergeCell ref="AF1:AG1"/>
    <mergeCell ref="AF11:AG11"/>
    <mergeCell ref="X1:Y1"/>
    <mergeCell ref="X11:Y11"/>
    <mergeCell ref="V1:W1"/>
    <mergeCell ref="V11:W11"/>
    <mergeCell ref="AD1:AE1"/>
    <mergeCell ref="AD11:AE11"/>
    <mergeCell ref="AB1:AC1"/>
    <mergeCell ref="AB11:AC11"/>
    <mergeCell ref="Z1:AA1"/>
    <mergeCell ref="Z11:AA1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14Bus</vt:lpstr>
      <vt:lpstr>cct14Bus</vt:lpstr>
      <vt:lpstr>9Bus</vt:lpstr>
      <vt:lpstr>cct9Bus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2015-06-05T18:17:20Z</dcterms:created>
  <dcterms:modified xsi:type="dcterms:W3CDTF">2023-06-13T11:03:44Z</dcterms:modified>
</cp:coreProperties>
</file>